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ΠΕΡΙΛΗΨΗ ΠΡΟΤΕΙΝΟΜΕΝΩΝ ΤΙΜΩΝ" sheetId="1" r:id="rId1"/>
  </sheets>
  <externalReferences>
    <externalReference r:id="rId4"/>
    <externalReference r:id="rId5"/>
    <externalReference r:id="rId6"/>
    <externalReference r:id="rId7"/>
    <externalReference r:id="rId8"/>
    <externalReference r:id="rId9"/>
  </externalReferences>
  <definedNames>
    <definedName name="_ME1">#REF!</definedName>
    <definedName name="_ME2">#REF!</definedName>
    <definedName name="_ME3">#REF!</definedName>
    <definedName name="_ME4">#REF!</definedName>
    <definedName name="_ME5">#REF!</definedName>
    <definedName name="_ME6">#REF!</definedName>
    <definedName name="_ME7">#REF!</definedName>
    <definedName name="_ME8">#REF!</definedName>
    <definedName name="A">#REF!</definedName>
    <definedName name="AABenchMarkValue">#REF!</definedName>
    <definedName name="AAValues">#REF!</definedName>
    <definedName name="ACQ">#REF!</definedName>
    <definedName name="ALTRI">#REF!</definedName>
    <definedName name="Ambien.Ko">#REF!</definedName>
    <definedName name="AMM">#REF!</definedName>
    <definedName name="ASS">#REF!</definedName>
    <definedName name="ayudaCom_can">#REF!</definedName>
    <definedName name="ayudaCom_pyb">#REF!</definedName>
    <definedName name="b">#REF!</definedName>
    <definedName name="Barchetta">'[1]Griglia Mondo - Volumi'!$A$9:$GQ$996</definedName>
    <definedName name="BASK_GRAFICO">#REF!</definedName>
    <definedName name="BASK_MODELLO">#REF!</definedName>
    <definedName name="BASK_VERSIONE">#REF!</definedName>
    <definedName name="BBBenchMarkValue">#REF!</definedName>
    <definedName name="BBValues">#REF!</definedName>
    <definedName name="BenchmarkAdjustValue">#REF!</definedName>
    <definedName name="BF">#REF!</definedName>
    <definedName name="CAMBI">'[2]SEICENTO'!#REF!</definedName>
    <definedName name="ch">#REF!</definedName>
    <definedName name="CICLO">#REF!</definedName>
    <definedName name="CINQU">#REF!</definedName>
    <definedName name="cinque">#REF!</definedName>
    <definedName name="CINQUM">#REF!</definedName>
    <definedName name="CV">#REF!</definedName>
    <definedName name="d">#REF!</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#REF!</definedName>
    <definedName name="descuento_pyb">#REF!</definedName>
    <definedName name="dk">#REF!</definedName>
    <definedName name="dtoBase_can">#REF!</definedName>
    <definedName name="dtoBase_pyb">#REF!</definedName>
    <definedName name="DU">#REF!</definedName>
    <definedName name="due">#REF!</definedName>
    <definedName name="DUM">#REF!</definedName>
    <definedName name="e">#REF!</definedName>
    <definedName name="EF">#REF!</definedName>
    <definedName name="Ente">#REF!</definedName>
    <definedName name="Exchange_Rate">'[3]Spider Preiseingabe'!$L$2</definedName>
    <definedName name="f">#REF!</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#REF!</definedName>
    <definedName name="GHIA">'[4]GHIA berl'!#REF!</definedName>
    <definedName name="GHIAac">'[4]GHIA berl'!#REF!</definedName>
    <definedName name="GRECIA">#REF!</definedName>
    <definedName name="GrigliaMajorMarket">#REF!</definedName>
    <definedName name="i">#REF!</definedName>
    <definedName name="IRR">#REF!</definedName>
    <definedName name="kombi">#REF!</definedName>
    <definedName name="LD">#REF!</definedName>
    <definedName name="MED">#REF!</definedName>
    <definedName name="MEDCV">#REF!</definedName>
    <definedName name="mii_foglio">'[5]Griglia Mondo - Volumi'!$A:$XFD</definedName>
    <definedName name="mio_foglio">#REF!</definedName>
    <definedName name="mio_foglio_1x10">#REF!</definedName>
    <definedName name="mio_foglio_2x100">#REF!</definedName>
    <definedName name="mio_foglio_2x200">#REF!</definedName>
    <definedName name="mio_foglio_2x50">#REF!</definedName>
    <definedName name="MIO_FOGLIO2">#REF!</definedName>
    <definedName name="MIX">#REF!</definedName>
    <definedName name="mixRetail_can">#REF!</definedName>
    <definedName name="mixRetail_pyb">#REF!</definedName>
    <definedName name="mixRipi_can">#REF!</definedName>
    <definedName name="mixRipi_pyb">#REF!</definedName>
    <definedName name="MOD">#REF!</definedName>
    <definedName name="MODF">#REF!</definedName>
    <definedName name="MODV">#REF!</definedName>
    <definedName name="mos_can">#REF!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#REF!</definedName>
    <definedName name="o" hidden="1">{#N/A,#N/A,FALSE,"Cover Sheet";#N/A,#N/A,FALSE,"BE 13 Fiesta";#N/A,#N/A,FALSE,"New Fiesta";#N/A,#N/A,FALSE,"Escort";#N/A,#N/A,FALSE,"Mondeo";#N/A,#N/A,FALSE,"Scorpio";#N/A,#N/A,FALSE,"Probe";#N/A,#N/A,FALSE,"Maverick";#N/A,#N/A,FALSE,"Galaxy";#N/A,#N/A,FALSE,"Light vans";#N/A,#N/A,FALSE,"Transit"}</definedName>
    <definedName name="OPT">#REF!</definedName>
    <definedName name="OPTB">#REF!</definedName>
    <definedName name="OPTCH">#REF!</definedName>
    <definedName name="OPTD">#REF!</definedName>
    <definedName name="OPTE">#REF!</definedName>
    <definedName name="optf">#REF!</definedName>
    <definedName name="OPTNL">#REF!</definedName>
    <definedName name="OPTP">#REF!</definedName>
    <definedName name="otrosDesc_can">#REF!</definedName>
    <definedName name="otrosDesc_pyb">#REF!</definedName>
    <definedName name="OTT">#REF!</definedName>
    <definedName name="OTTM">#REF!</definedName>
    <definedName name="otto">#REF!</definedName>
    <definedName name="p">#REF!</definedName>
    <definedName name="PAGE2">#REF!</definedName>
    <definedName name="Passat">'[3]Spider Preiseingabe'!$H$4:$H$23</definedName>
    <definedName name="PassatPre">'[3]Spider Preiseingabe'!$I$4:$I$23</definedName>
    <definedName name="pippo" hidden="1">{#N/A,#N/A,FALSE,"Cover Sheet";#N/A,#N/A,FALSE,"BE 13 Fiesta";#N/A,#N/A,FALSE,"New Fiesta";#N/A,#N/A,FALSE,"Escort";#N/A,#N/A,FALSE,"Mondeo";#N/A,#N/A,FALSE,"Scorpio";#N/A,#N/A,FALSE,"Probe";#N/A,#N/A,FALSE,"Maverick";#N/A,#N/A,FALSE,"Galaxy";#N/A,#N/A,FALSE,"Light vans";#N/A,#N/A,FALSE,"Transit"}</definedName>
    <definedName name="PosMercato">'[6]Base'!#REF!</definedName>
    <definedName name="PROF2">#REF!</definedName>
    <definedName name="PT">#REF!</definedName>
    <definedName name="QUATTR">#REF!</definedName>
    <definedName name="QUATTRM">#REF!</definedName>
    <definedName name="quattro">#REF!</definedName>
    <definedName name="rappel_can">#REF!</definedName>
    <definedName name="rappel_pyb">#REF!</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#REF!</definedName>
    <definedName name="sei">#REF!</definedName>
    <definedName name="SEM">#REF!</definedName>
    <definedName name="SETT">#REF!</definedName>
    <definedName name="sette">#REF!</definedName>
    <definedName name="SETTM">#REF!</definedName>
    <definedName name="STUDeTECH">'[4]GHIA berl'!#REF!</definedName>
    <definedName name="STUDeTECHss">'[4]GHIA berl'!#REF!</definedName>
    <definedName name="STUDeTECHssAC">#REF!</definedName>
    <definedName name="sube">#REF!</definedName>
    <definedName name="subida_can">#REF!</definedName>
    <definedName name="SVA">#REF!</definedName>
    <definedName name="TR">#REF!</definedName>
    <definedName name="TRA">#REF!</definedName>
    <definedName name="TRE">#REF!</definedName>
    <definedName name="Trend0">#REF!</definedName>
    <definedName name="TRM">#REF!</definedName>
    <definedName name="uid">#REF!</definedName>
    <definedName name="UK">#REF!</definedName>
    <definedName name="UN">#REF!</definedName>
    <definedName name="UNM">#REF!</definedName>
    <definedName name="uno">#REF!</definedName>
    <definedName name="VARIANCE">#REF!</definedName>
    <definedName name="Vectra">'[3]Spider Preiseingabe'!$K$4:$K$23</definedName>
    <definedName name="VectraPre">'[3]Spider Preiseingabe'!$L$4:$L$23</definedName>
    <definedName name="VOLUMI">'[2]SEICENTO'!#REF!</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#REF!</definedName>
  </definedNames>
  <calcPr fullCalcOnLoad="1"/>
</workbook>
</file>

<file path=xl/sharedStrings.xml><?xml version="1.0" encoding="utf-8"?>
<sst xmlns="http://schemas.openxmlformats.org/spreadsheetml/2006/main" count="89" uniqueCount="59">
  <si>
    <t>Καύσιμο</t>
  </si>
  <si>
    <t>Μοντέλο</t>
  </si>
  <si>
    <t>Εκτός πόλης</t>
  </si>
  <si>
    <t>Βενζίνη</t>
  </si>
  <si>
    <t>ΦΠΑ (€)</t>
  </si>
  <si>
    <t>ΦΤΤ (€)</t>
  </si>
  <si>
    <t>Περιγραφή</t>
  </si>
  <si>
    <t>km/h</t>
  </si>
  <si>
    <r>
      <t>Προτεινόμενη τελική τιμή (</t>
    </r>
    <r>
      <rPr>
        <b/>
        <i/>
        <sz val="12"/>
        <rFont val="Arial"/>
        <family val="2"/>
      </rPr>
      <t>€)</t>
    </r>
  </si>
  <si>
    <t>Βασική τιμή (€)</t>
  </si>
  <si>
    <r>
      <t>Εκπομπές CO</t>
    </r>
    <r>
      <rPr>
        <vertAlign val="subscript"/>
        <sz val="9"/>
        <rFont val="Tahoma"/>
        <family val="2"/>
      </rPr>
      <t xml:space="preserve">2 </t>
    </r>
    <r>
      <rPr>
        <sz val="9"/>
        <rFont val="Tahoma"/>
        <family val="2"/>
      </rPr>
      <t>(g/km)</t>
    </r>
  </si>
  <si>
    <t>Κατανάλωση (lt/100 km) σύμφωνα με Οδηγία                    1999 / 100 / ΕΕ</t>
  </si>
  <si>
    <t>Κυβισμός</t>
  </si>
  <si>
    <t>Μέγιστη Ισχύς</t>
  </si>
  <si>
    <t>Μέγιστη ροπή</t>
  </si>
  <si>
    <t>Επιτάχυνση</t>
  </si>
  <si>
    <t>Τελική ταχύτητα</t>
  </si>
  <si>
    <t>ΕΞΟΠΛΙΣΜΟΣ</t>
  </si>
  <si>
    <t>Πόλης</t>
  </si>
  <si>
    <t>Μικτή διαδρομή</t>
  </si>
  <si>
    <r>
      <t>cm</t>
    </r>
    <r>
      <rPr>
        <b/>
        <vertAlign val="superscript"/>
        <sz val="10"/>
        <rFont val="Comic Sans MS"/>
        <family val="4"/>
      </rPr>
      <t>3</t>
    </r>
  </si>
  <si>
    <t>HP (KW) / σ.α.λ.</t>
  </si>
  <si>
    <t>Kgm (Nm)/ σ.α.λ.</t>
  </si>
  <si>
    <t>0-100 km/h (s)</t>
  </si>
  <si>
    <t>21 (206) / 3000</t>
  </si>
  <si>
    <t>160 (117) / 5500</t>
  </si>
  <si>
    <t>23,5 (230) / 3000</t>
  </si>
  <si>
    <t>164</t>
  </si>
  <si>
    <t>165</t>
  </si>
  <si>
    <t>564</t>
  </si>
  <si>
    <t>565</t>
  </si>
  <si>
    <t>180 (132) / 5500</t>
  </si>
  <si>
    <t>25,5 (250) / 3000</t>
  </si>
  <si>
    <t>568</t>
  </si>
  <si>
    <t>168</t>
  </si>
  <si>
    <t>Τέλη κυκλοφορίας 2016</t>
  </si>
  <si>
    <t>124 SPIDER</t>
  </si>
  <si>
    <t>A08</t>
  </si>
  <si>
    <t>A09</t>
  </si>
  <si>
    <t>595C</t>
  </si>
  <si>
    <t>1.4 T-Jet 180hp Competizione</t>
  </si>
  <si>
    <t>1.4 Multiair 170hp 124 Spder</t>
  </si>
  <si>
    <t>1.4 Multiair 170hp 124 Spder AT</t>
  </si>
  <si>
    <t>170 (125) / 5500</t>
  </si>
  <si>
    <t>23,5 (250) / 2500</t>
  </si>
  <si>
    <t>ABS &amp; EBD, ESP &amp; ERM, Active Hood, Μηχανικό διαφορικό περιορισμένης ολίσθησης, Air Condition, Start Button, μετωπικοί αερόσακοι (οδηγού / συνοδηγού), πλευρικοί αερόσακοι, εμπρός ενεργά προσκέφαλα, ηλεκτρικά υποβοηθούμενο τιμόνι διπλού πινίου, εμπρός ηλεκτρικά παράθυρα, επιλογέας οδήγησης, ηλεκτρικοί καθρέφτες, μηχανική ρύθμιση καθίσματος οδηγού &amp; συνοδηγού, δερμάτινα bucket καθίσματα, σύστημα Radio/MP3 Player (USB, AUX) με χειριστήρια στο τιμόνι, κεντρικό κλείδωμα θυρών με τηλεχειρισμό, προβολέις ομίχλης, δερμάτινο τιμόνι και πόμολο λεβιέ ταχυτήτων, λεπτομέρειες Alcantara στο εσωτερικό, ζάντες αλουμινίου 17'', πλαίσιο παρμπρίζ σε γκρι χρώμα, roll bar σε γκρι επένδυση, πλευρικά μαρσπιέ, αγωνιστική εξάτμιση Record Monza με τετραπλή απόληξη, κιτ Fix &amp; Go, πίσω φώτα LED</t>
  </si>
  <si>
    <t>145 (107) / 5500</t>
  </si>
  <si>
    <t>165 (121) / 5500</t>
  </si>
  <si>
    <t>1.4 T-Jet 165hp Turismo</t>
  </si>
  <si>
    <t>1.4 T-Jet 145hp 595</t>
  </si>
  <si>
    <t>ABS / EBD, Αυτόματος κλιματισμός, ESP, TTC (Torque Traction Control), εμπρός προβολείς xenon, 7 αερόσακοι (οδηγού / συνοδηγού, πλευρικοί, τύπου κουρτίνας,  γονάτων οδηγού), εσωτερικός ηλεκτροχρωμικός καθρέφτης, τιμόνι με ηλεκτρική υποβοήθηση ρυθμιζόμενο καθ' ύψος, ζάντες αλουμινίου 17", πίσω σκούρα κρύσταλλα, σύστημα U-Connect 5'', Bluetooth, USB, AUX, σπορ δερμάτινα καθίσματα, πίσω αεροτομή, πλευρικές "ποδιές", ειδικοί προφυλακτήρες, καλύμματα πεντάλ, δύο επιχρωμιωμένες απολήξεις εξάτμισης, κόκκινες δαγκάνες φρένων, Sport Διακόπτης, πίσω αισθητήρες παρκαρίσματος, Hi-Fi By Beats με ενισχυτή &amp; sub-woofer, δερμάτινο τιμόνι με χειριστήρια, προβολείς ομίχλης, ηλεκτρικά παράθυρα, κεντρικό κλείδωμα με τηλεχειρισμό, εξωτερικοί ηλεκτρικοί θερμαινόμενοι καθρέφτες, κάθισμα οδηγού ρυθμιζόμενο καθ΄ύψος, Trip Computer με ένδειξη του Turbo.</t>
  </si>
  <si>
    <t>ABS / EBD, Αυτόματος κλιματισμός, ESP, TTC (Torque Traction Control), εμπρός προβολείς xenon, αερόσακοι οδηγού / συνοδηγού / τύπου κουρτίνας / γονάτων οδηγού, τιμόνι με ηλεκτρική υποβοήθηση ρυθμιζόμενο καθ' ύψος, ζάντες αλουμινίου 17", πίσω σκούρα κρύσταλλα, σύστημα U-Connect 5'', Bluetooth, USB, AUX, Sport Διακόπτης, πίσω αεροτομή, πλευρικές "ποδιές", ειδικοί προφυλακτήρες, καλύμματα πεντάλ &amp; υποπόδιου αλουμινίου, εξάτμιση Record Monza τετραπλής απόληξης, καθίσματα Abarth Corse by Sabelt σε ύφασμα, κόκκινες τετραπίστονες δαγκάνες φρένων Brembo, αυτοκόλλητα γκρι titanio, πίσω αισθητήρες παρκαρίσματος, δερμάτινο τιμόνι με χειριστήρια, προβολείς ομίχλης, ηλεκτρικά παράθυρα, εξωτερικοί ηλεκτρικοί θερμαινόμενοι καθρέφτες, κεντρικό κλείδωμα με τηλεχειρισμό, Trip Computer με ένδειξη του Turbo.</t>
  </si>
  <si>
    <t>ABS / EBD, Αir Condition, ESP, TTC (Torque Traction Control), 7 αερόσακοι (οδηγού / συνοδηγού, πλευρικοί, τύπου κουρτίνας, γονάτων οδηγού), τιμόνι με ηλεκτρική υποβοήθηση ρυθμιζόμενο καθ' ύψος, ζάντες αλουμινίου 16", σύστημα U-Connect 5'', Bluetooth, USB, AUX, σπορ καθίσματα, πίσω αεροτομή, πλευρικές "ποδιές", ειδικοί προφυλακτήρες, καλύμματα πεντάλ, δύο επιχρωμιωμένες απολήξεις εξάτμισης, δερμάτινο τιμόνι με χειριστήρια, προβολείς ομίχλης, Sport Διακόπτης, ηλεκτρικά παράθυρα, κόκκινες δαγκάνες φρένων, πίσω σκούρα κρύσταλλα, εξωτερικοί ηλεκτρικοί θερμαινόμενοι καθρέφτες, κεντρικό κλείδωμα με τηλεχειρισμό, κάθισμα οδηγού ρυθμιζόμενο καθ΄ύψος, πίσω διαιρούμενο κάθισμα (50/50), Trip Computer με ένδειξη του Turbo.</t>
  </si>
  <si>
    <t>16M</t>
  </si>
  <si>
    <t>1.4 T-Jet 160hp Pista</t>
  </si>
  <si>
    <t>ABS / EBD, Αυτόματος κλιματισμός, ESP, TTC (Torque Traction Control), 7 αερόσακοι (οδηγού / συνοδηγού, πλευρικοί, τύπου κουρτίνας,  γονάτων οδηγού), τιμόνι με ηλεκτρική υποβοήθηση ρυθμιζόμενο καθ' ύψος, ζάντες αλουμινίου 17", σύστημα U-Connect 7'', Bluetooth, USB, AUX, πίσω αεροτομή, πλευρικές "ποδιές", ειδικοί προφυλακτήρες, inox καλύμματα πεντάλ &amp; υποπόδιου, αγωνιστική εξάτμιση record monze διπλής διόδου &amp; τετραπλής απόληξης, κόκκινες δαγκάνες φρένων, Sport Διακόπτης, δερμάτινο τιμόνι με χειριστήρια ηχοσυστήματος, προβολείς ομίχλης, ηλεκτρικά παράθυρα, κεντρικό κλείδωμα με τηλεχειρισμό, κόκκινοι εξωτερικοί ηλεκτρικοί θερμαινόμενοι καθρέφτες, κάθισμα οδηγού ρυθμιζόμενο καθ΄ύψος, Trip Computer με ένδειξη του Turbo, σκούρες λεπτομέρειες σε μάσκα, πόμολα, χειρολαβή πορτμπαγκάζ.</t>
  </si>
  <si>
    <t>165S</t>
  </si>
  <si>
    <t>ABS / EBD, Αυτόματος κλιματισμός, ESP, TTC (Torque Traction Control), 7 αερόσακοι (οδηγού / συνοδηγού, πλευρικοί, τύπου κουρτίνας,  γονάτων οδηγού), τιμόνι με ηλεκτρική υποβοήθηση ρυθμιζόμενο καθ' ύψος, ζάντες αλουμινίου 17", πίσω σκούρα κρύσταλλα, σύστημα U-Connect 7'', Bluetooth, USB, AUX, σπορ δερμάτινα καθίσματα, πίσω αεροτομή, πλευρικές "ποδιές", ειδικοί προφυλακτήρες, καλύμματα πεντάλ, αγωνιστική εξάτμιση Akrapovic με απολήξεις από ανθρακονήματα, κόκκινες δαγκάνες φρένων, Sport Διακόπτης, δερμάτινο τιμόνι με χειριστήρια, προβολείς ομίχλης, ηλεκτρικά παράθυρα, κεντρικό κλείδωμα με τηλεχειρισμό, εξωτερικοί ηλεκτρικοί θερμαινόμενοι καθρέφτες με καλύμματα από ανθρακονήματα, κάθισμα οδηγού ρυθμιζόμενο καθ΄ύψος, Trip Computer με ένδειξη του Turbo, πλευρικά αυτοκόλλητα Abarth, Γκρι Pista εξωτερικό χρώμα.</t>
  </si>
  <si>
    <t>1.4 T-Jet 165hp XSR Yamaha</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</si>
</sst>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_(&quot;$&quot;* \(#,##0\);_(&quot;$&quot;* &quot;-&quot;_);_(@_)"/>
    <numFmt numFmtId="173" formatCode="_(&quot;$&quot;* #,##0.00_);_(&quot;$&quot;* \(#,##0.00\);_(&quot;$&quot;* &quot;-&quot;??_);_(@_)"/>
    <numFmt numFmtId="174" formatCode="&quot;L.&quot;\ #,##0;[Red]\-&quot;L.&quot;\ #,##0"/>
    <numFmt numFmtId="175" formatCode="_-* #,##0_-;\-* #,##0_-;_-* &quot;-&quot;_-;_-@_-"/>
    <numFmt numFmtId="176" formatCode="_-&quot;L.&quot;\ * #,##0.00_-;\-&quot;L.&quot;\ * #,##0.00_-;_-&quot;L.&quot;\ * &quot;-&quot;??_-;_-@_-"/>
    <numFmt numFmtId="177" formatCode="_-* #,##0.00_-;\-* #,##0.00_-;_-* &quot;-&quot;??_-;_-@_-"/>
    <numFmt numFmtId="178" formatCode="0.0"/>
    <numFmt numFmtId="179" formatCode="0.00_)"/>
    <numFmt numFmtId="180" formatCode="#."/>
    <numFmt numFmtId="181" formatCode="0.000"/>
    <numFmt numFmtId="182" formatCode="#,##0.000"/>
    <numFmt numFmtId="183" formatCode="yyyy"/>
    <numFmt numFmtId="184" formatCode="\U\S\$#,##0.00;\(\U\S\$#,##0.00\)"/>
    <numFmt numFmtId="185" formatCode="\(0.00%"/>
    <numFmt numFmtId="186" formatCode="\+0.00%\+"/>
    <numFmt numFmtId="187" formatCode="0.00%\)"/>
    <numFmt numFmtId="188" formatCode="#,##0.000_);\(#,##0.000\)"/>
    <numFmt numFmtId="189" formatCode="#,##0.0_);\(#,##0.0\)"/>
    <numFmt numFmtId="190" formatCode="General_)"/>
    <numFmt numFmtId="191" formatCode="#,##0.00\ &quot;F&quot;;[Red]\-#,##0.00\ &quot;F&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0\ ;\ \(0\)"/>
    <numFmt numFmtId="197" formatCode=".0."/>
    <numFmt numFmtId="198" formatCode="_-[$€-2]\ * #,##0.00_-;\-[$€-2]\ * #,##0.00_-;_-[$€-2]\ * &quot;-&quot;??_-"/>
    <numFmt numFmtId="199" formatCode="_-* #,##0\ _P_t_s_-;\-* #,##0\ _P_t_s_-;_-* &quot;-&quot;\ _P_t_s_-;_-@_-"/>
    <numFmt numFmtId="200" formatCode="#,##0\ [$€-1]"/>
    <numFmt numFmtId="201" formatCode="#,##0\ [$€-1];[Red]\-#,##0\ [$€-1]"/>
    <numFmt numFmtId="202" formatCode="#,##0.00\ [$€-1]"/>
    <numFmt numFmtId="203" formatCode="_-&quot;€&quot;\ * #,##0.00_-;\-&quot;€&quot;\ * #,##0.00_-;_-&quot;€&quot;\ * &quot;-&quot;??_-;_-@_-"/>
    <numFmt numFmtId="204" formatCode="#,##0_ ;[Red]\-#,##0\ "/>
    <numFmt numFmtId="205" formatCode="#,##0.0"/>
    <numFmt numFmtId="206" formatCode="0.0000000"/>
    <numFmt numFmtId="207" formatCode="0.000000"/>
    <numFmt numFmtId="208" formatCode="0.00000"/>
    <numFmt numFmtId="209" formatCode="0.0000"/>
    <numFmt numFmtId="210" formatCode="0.00000000"/>
    <numFmt numFmtId="211" formatCode="#,##0.0000"/>
    <numFmt numFmtId="212" formatCode="#,##0\ &quot;€&quot;"/>
    <numFmt numFmtId="213" formatCode="#,##0.0\ [$€-1]"/>
  </numFmts>
  <fonts count="79">
    <font>
      <sz val="10"/>
      <name val="Tahoma"/>
      <family val="0"/>
    </font>
    <font>
      <sz val="11"/>
      <color indexed="8"/>
      <name val="Calibri"/>
      <family val="2"/>
    </font>
    <font>
      <sz val="8.5"/>
      <name val="LinePrinter"/>
      <family val="0"/>
    </font>
    <font>
      <sz val="8"/>
      <name val="Arial"/>
      <family val="2"/>
    </font>
    <font>
      <sz val="10"/>
      <name val="Arial"/>
      <family val="2"/>
    </font>
    <font>
      <sz val="8"/>
      <name val="Times New Roman"/>
      <family val="1"/>
    </font>
    <font>
      <sz val="8"/>
      <color indexed="20"/>
      <name val="Tahoma"/>
      <family val="2"/>
    </font>
    <font>
      <sz val="10"/>
      <color indexed="20"/>
      <name val="Arial Narrow"/>
      <family val="2"/>
    </font>
    <font>
      <sz val="9"/>
      <name val="Times New Roman"/>
      <family val="1"/>
    </font>
    <font>
      <sz val="10"/>
      <name val="Courier"/>
      <family val="1"/>
    </font>
    <font>
      <i/>
      <sz val="8"/>
      <color indexed="10"/>
      <name val="Tahoma"/>
      <family val="2"/>
    </font>
    <font>
      <sz val="1"/>
      <color indexed="16"/>
      <name val="Courier"/>
      <family val="1"/>
    </font>
    <font>
      <sz val="10"/>
      <color indexed="8"/>
      <name val="Arial"/>
      <family val="2"/>
    </font>
    <font>
      <sz val="10"/>
      <name val="MS Sans Serif"/>
      <family val="2"/>
    </font>
    <font>
      <sz val="8"/>
      <color indexed="19"/>
      <name val="Tahoma"/>
      <family val="2"/>
    </font>
    <font>
      <i/>
      <sz val="8"/>
      <color indexed="11"/>
      <name val="Tahoma"/>
      <family val="2"/>
    </font>
    <font>
      <i/>
      <sz val="8"/>
      <color indexed="12"/>
      <name val="Tahoma"/>
      <family val="2"/>
    </font>
    <font>
      <b/>
      <sz val="12"/>
      <name val="Arial"/>
      <family val="2"/>
    </font>
    <font>
      <b/>
      <sz val="1"/>
      <color indexed="16"/>
      <name val="Courier"/>
      <family val="1"/>
    </font>
    <font>
      <u val="single"/>
      <sz val="10"/>
      <color indexed="12"/>
      <name val="Arial"/>
      <family val="2"/>
    </font>
    <font>
      <sz val="8"/>
      <color indexed="8"/>
      <name val="Tahoma"/>
      <family val="2"/>
    </font>
    <font>
      <sz val="10"/>
      <name val="Geneva"/>
      <family val="0"/>
    </font>
    <font>
      <b/>
      <i/>
      <sz val="16"/>
      <name val="Helv"/>
      <family val="2"/>
    </font>
    <font>
      <sz val="11"/>
      <name val="‚l‚r –¾’©"/>
      <family val="0"/>
    </font>
    <font>
      <sz val="12"/>
      <color indexed="8"/>
      <name val="Times New Roman"/>
      <family val="1"/>
    </font>
    <font>
      <i/>
      <sz val="8"/>
      <color indexed="23"/>
      <name val="Tahoma"/>
      <family val="2"/>
    </font>
    <font>
      <sz val="8"/>
      <name val="Tahoma"/>
      <family val="2"/>
    </font>
    <font>
      <b/>
      <sz val="10"/>
      <name val="MS Sans Serif"/>
      <family val="2"/>
    </font>
    <font>
      <sz val="8"/>
      <name val="Helvetica"/>
      <family val="0"/>
    </font>
    <font>
      <sz val="8"/>
      <color indexed="18"/>
      <name val="Tahoma"/>
      <family val="2"/>
    </font>
    <font>
      <i/>
      <sz val="8"/>
      <color indexed="8"/>
      <name val="Tahoma"/>
      <family val="2"/>
    </font>
    <font>
      <b/>
      <sz val="10"/>
      <name val="Arial"/>
      <family val="2"/>
    </font>
    <font>
      <b/>
      <sz val="10"/>
      <name val="Tahoma"/>
      <family val="2"/>
    </font>
    <font>
      <b/>
      <sz val="12"/>
      <color indexed="56"/>
      <name val="Arial"/>
      <family val="2"/>
    </font>
    <font>
      <sz val="10"/>
      <color indexed="56"/>
      <name val="Arial"/>
      <family val="2"/>
    </font>
    <font>
      <sz val="10"/>
      <color indexed="10"/>
      <name val="Arial"/>
      <family val="2"/>
    </font>
    <font>
      <b/>
      <i/>
      <sz val="20"/>
      <color indexed="9"/>
      <name val="Arial"/>
      <family val="2"/>
    </font>
    <font>
      <b/>
      <i/>
      <sz val="12"/>
      <name val="Tahoma"/>
      <family val="2"/>
    </font>
    <font>
      <b/>
      <i/>
      <sz val="12"/>
      <name val="Arial"/>
      <family val="2"/>
    </font>
    <font>
      <vertAlign val="subscript"/>
      <sz val="9"/>
      <name val="Tahoma"/>
      <family val="2"/>
    </font>
    <font>
      <sz val="9"/>
      <name val="Tahoma"/>
      <family val="2"/>
    </font>
    <font>
      <b/>
      <sz val="10"/>
      <name val="Comic Sans MS"/>
      <family val="4"/>
    </font>
    <font>
      <b/>
      <vertAlign val="superscript"/>
      <sz val="10"/>
      <name val="Comic Sans MS"/>
      <family val="4"/>
    </font>
    <font>
      <b/>
      <sz val="10"/>
      <color indexed="56"/>
      <name val="Comic Sans MS"/>
      <family val="4"/>
    </font>
    <font>
      <b/>
      <sz val="12"/>
      <color indexed="63"/>
      <name val="Comic Sans MS"/>
      <family val="4"/>
    </font>
    <font>
      <b/>
      <sz val="10"/>
      <color indexed="63"/>
      <name val="Comic Sans MS"/>
      <family val="4"/>
    </font>
    <font>
      <sz val="10"/>
      <color indexed="63"/>
      <name val="Arial"/>
      <family val="2"/>
    </font>
    <font>
      <b/>
      <sz val="12"/>
      <name val="Tahoma"/>
      <family val="2"/>
    </font>
    <font>
      <sz val="10"/>
      <color indexed="63"/>
      <name val="Comic Sans MS"/>
      <family val="4"/>
    </font>
    <font>
      <b/>
      <sz val="12"/>
      <color indexed="56"/>
      <name val="Comic Sans MS"/>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4"/>
      <color indexed="10"/>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u val="single"/>
      <sz val="10"/>
      <color theme="11"/>
      <name val="Tahoma"/>
      <family val="2"/>
    </font>
    <font>
      <b/>
      <sz val="11"/>
      <color rgb="FFFA7D00"/>
      <name val="Calibri"/>
      <family val="2"/>
    </font>
    <font>
      <b/>
      <sz val="14"/>
      <color rgb="FFFF000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5">
    <border>
      <left/>
      <right/>
      <top/>
      <bottom/>
      <diagonal/>
    </border>
    <border>
      <left/>
      <right/>
      <top style="double"/>
      <bottom style="double"/>
    </border>
    <border>
      <left/>
      <right/>
      <top style="medium"/>
      <bottom style="medium"/>
    </border>
    <border>
      <left/>
      <right/>
      <top style="thin"/>
      <bottom style="thin"/>
    </border>
    <border>
      <left style="thin"/>
      <right style="thin"/>
      <top style="thin"/>
      <bottom style="thin"/>
    </border>
    <border>
      <left/>
      <right/>
      <top/>
      <bottom style="medium"/>
    </border>
    <border>
      <left style="hair">
        <color indexed="23"/>
      </left>
      <right style="hair">
        <color indexed="23"/>
      </right>
      <top style="hair">
        <color indexed="23"/>
      </top>
      <bottom style="hair">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uble"/>
      <bottom/>
    </border>
    <border>
      <left/>
      <right/>
      <top style="medium"/>
      <bottom/>
    </border>
  </borders>
  <cellStyleXfs count="1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7" fontId="4" fillId="0" borderId="0" applyFont="0" applyFill="0" applyBorder="0" applyAlignment="0" applyProtection="0"/>
    <xf numFmtId="196" fontId="4" fillId="0" borderId="0" applyFont="0" applyFill="0" applyBorder="0" applyAlignment="0" applyProtection="0"/>
    <xf numFmtId="0" fontId="4" fillId="0" borderId="0">
      <alignment/>
      <protection/>
    </xf>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5" fillId="0" borderId="0">
      <alignment horizontal="center" wrapText="1"/>
      <protection locked="0"/>
    </xf>
    <xf numFmtId="0" fontId="6" fillId="0" borderId="0" applyNumberFormat="0" applyFill="0" applyBorder="0" applyProtection="0">
      <alignment horizontal="left"/>
    </xf>
    <xf numFmtId="0" fontId="7" fillId="0" borderId="0" applyNumberFormat="0" applyFill="0" applyBorder="0" applyProtection="0">
      <alignment horizontal="left"/>
    </xf>
    <xf numFmtId="183" fontId="4" fillId="0" borderId="0" applyFill="0" applyBorder="0" applyAlignment="0">
      <protection/>
    </xf>
    <xf numFmtId="190" fontId="8" fillId="0" borderId="0" applyFill="0" applyBorder="0" applyAlignment="0">
      <protection/>
    </xf>
    <xf numFmtId="181" fontId="8" fillId="0" borderId="0" applyFill="0" applyBorder="0" applyAlignment="0">
      <protection/>
    </xf>
    <xf numFmtId="189" fontId="9" fillId="0" borderId="0" applyFill="0" applyBorder="0" applyAlignment="0">
      <protection/>
    </xf>
    <xf numFmtId="188" fontId="9" fillId="0" borderId="0" applyFill="0" applyBorder="0" applyAlignment="0">
      <protection/>
    </xf>
    <xf numFmtId="183" fontId="4" fillId="0" borderId="0" applyFill="0" applyBorder="0" applyAlignment="0">
      <protection/>
    </xf>
    <xf numFmtId="185" fontId="4" fillId="0" borderId="0" applyFill="0" applyBorder="0" applyAlignment="0">
      <protection/>
    </xf>
    <xf numFmtId="190" fontId="8" fillId="0" borderId="0" applyFill="0" applyBorder="0" applyAlignment="0">
      <protection/>
    </xf>
    <xf numFmtId="0" fontId="10" fillId="0" borderId="0" applyNumberFormat="0" applyFill="0" applyBorder="0" applyProtection="0">
      <alignment horizontal="right"/>
    </xf>
    <xf numFmtId="183" fontId="4" fillId="0" borderId="0" applyFont="0" applyFill="0" applyBorder="0" applyAlignment="0" applyProtection="0"/>
    <xf numFmtId="180" fontId="11" fillId="0" borderId="0">
      <alignment/>
      <protection locked="0"/>
    </xf>
    <xf numFmtId="190" fontId="8" fillId="0" borderId="0" applyFont="0" applyFill="0" applyBorder="0" applyAlignment="0" applyProtection="0"/>
    <xf numFmtId="180" fontId="11" fillId="0" borderId="0">
      <alignment/>
      <protection locked="0"/>
    </xf>
    <xf numFmtId="169" fontId="4" fillId="20" borderId="0" applyFont="0" applyBorder="0">
      <alignment/>
      <protection/>
    </xf>
    <xf numFmtId="180" fontId="11" fillId="0" borderId="0">
      <alignment/>
      <protection locked="0"/>
    </xf>
    <xf numFmtId="14" fontId="12" fillId="0" borderId="0" applyFill="0" applyBorder="0" applyAlignment="0">
      <protection/>
    </xf>
    <xf numFmtId="15" fontId="13" fillId="0" borderId="0">
      <alignment/>
      <protection/>
    </xf>
    <xf numFmtId="184" fontId="4" fillId="0" borderId="1">
      <alignment vertical="center"/>
      <protection/>
    </xf>
    <xf numFmtId="193" fontId="4" fillId="0" borderId="0" applyFont="0" applyFill="0" applyBorder="0" applyAlignment="0" applyProtection="0"/>
    <xf numFmtId="195" fontId="4" fillId="0" borderId="0" applyFont="0" applyFill="0" applyBorder="0" applyAlignment="0" applyProtection="0"/>
    <xf numFmtId="0" fontId="14" fillId="0" borderId="0" applyNumberFormat="0" applyFill="0" applyBorder="0" applyProtection="0">
      <alignment horizontal="left"/>
    </xf>
    <xf numFmtId="183" fontId="4" fillId="0" borderId="0" applyFill="0" applyBorder="0" applyAlignment="0">
      <protection/>
    </xf>
    <xf numFmtId="190" fontId="8" fillId="0" borderId="0" applyFill="0" applyBorder="0" applyAlignment="0">
      <protection/>
    </xf>
    <xf numFmtId="183" fontId="4" fillId="0" borderId="0" applyFill="0" applyBorder="0" applyAlignment="0">
      <protection/>
    </xf>
    <xf numFmtId="185" fontId="4" fillId="0" borderId="0" applyFill="0" applyBorder="0" applyAlignment="0">
      <protection/>
    </xf>
    <xf numFmtId="190" fontId="8" fillId="0" borderId="0" applyFill="0" applyBorder="0" applyAlignment="0">
      <protection/>
    </xf>
    <xf numFmtId="0" fontId="15" fillId="0" borderId="0" applyNumberFormat="0" applyFill="0" applyBorder="0" applyProtection="0">
      <alignment horizontal="right"/>
    </xf>
    <xf numFmtId="198" fontId="4" fillId="0" borderId="0" applyFont="0" applyFill="0" applyBorder="0" applyAlignment="0" applyProtection="0"/>
    <xf numFmtId="203" fontId="4" fillId="0" borderId="0" applyFont="0" applyFill="0" applyBorder="0" applyAlignment="0" applyProtection="0"/>
    <xf numFmtId="180" fontId="11" fillId="0" borderId="0">
      <alignment/>
      <protection locked="0"/>
    </xf>
    <xf numFmtId="0" fontId="16" fillId="0" borderId="0" applyNumberFormat="0" applyFill="0" applyBorder="0" applyProtection="0">
      <alignment horizontal="right"/>
    </xf>
    <xf numFmtId="38" fontId="3" fillId="20" borderId="0" applyNumberFormat="0" applyBorder="0" applyAlignment="0" applyProtection="0"/>
    <xf numFmtId="0" fontId="17" fillId="0" borderId="2" applyNumberFormat="0" applyAlignment="0" applyProtection="0"/>
    <xf numFmtId="0" fontId="17" fillId="0" borderId="3">
      <alignment horizontal="left" vertical="center"/>
      <protection/>
    </xf>
    <xf numFmtId="0" fontId="19" fillId="0" borderId="0" applyNumberFormat="0" applyFill="0" applyBorder="0" applyAlignment="0" applyProtection="0"/>
    <xf numFmtId="10" fontId="3" fillId="21" borderId="4" applyNumberFormat="0" applyBorder="0" applyAlignment="0" applyProtection="0"/>
    <xf numFmtId="0" fontId="20" fillId="0" borderId="0" applyNumberFormat="0" applyFill="0" applyBorder="0" applyProtection="0">
      <alignment horizontal="left"/>
    </xf>
    <xf numFmtId="183" fontId="4" fillId="0" borderId="0" applyFill="0" applyBorder="0" applyAlignment="0">
      <protection/>
    </xf>
    <xf numFmtId="190" fontId="8" fillId="0" borderId="0" applyFill="0" applyBorder="0" applyAlignment="0">
      <protection/>
    </xf>
    <xf numFmtId="183" fontId="4" fillId="0" borderId="0" applyFill="0" applyBorder="0" applyAlignment="0">
      <protection/>
    </xf>
    <xf numFmtId="185" fontId="4" fillId="0" borderId="0" applyFill="0" applyBorder="0" applyAlignment="0">
      <protection/>
    </xf>
    <xf numFmtId="190" fontId="8" fillId="0" borderId="0" applyFill="0" applyBorder="0" applyAlignment="0">
      <protection/>
    </xf>
    <xf numFmtId="38" fontId="13" fillId="0" borderId="0" applyFont="0" applyFill="0" applyBorder="0" applyAlignment="0" applyProtection="0"/>
    <xf numFmtId="177" fontId="21" fillId="0" borderId="0" applyFont="0" applyFill="0" applyBorder="0" applyAlignment="0" applyProtection="0"/>
    <xf numFmtId="199" fontId="21"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9" fontId="22"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40" fontId="23" fillId="0" borderId="0" applyFont="0" applyFill="0" applyBorder="0" applyAlignment="0" applyProtection="0"/>
    <xf numFmtId="38" fontId="23" fillId="0" borderId="0" applyFont="0" applyFill="0" applyBorder="0" applyAlignment="0" applyProtection="0"/>
    <xf numFmtId="0" fontId="14" fillId="0" borderId="0" applyNumberFormat="0" applyFill="0" applyBorder="0" applyProtection="0">
      <alignment horizontal="left"/>
    </xf>
    <xf numFmtId="0" fontId="24" fillId="22" borderId="0">
      <alignment/>
      <protection/>
    </xf>
    <xf numFmtId="14" fontId="5" fillId="0" borderId="0">
      <alignment horizontal="center" wrapText="1"/>
      <protection locked="0"/>
    </xf>
    <xf numFmtId="188" fontId="9" fillId="0" borderId="0" applyFont="0" applyFill="0" applyBorder="0" applyAlignment="0" applyProtection="0"/>
    <xf numFmtId="182" fontId="4" fillId="0" borderId="0" applyFont="0" applyFill="0" applyBorder="0" applyAlignment="0" applyProtection="0"/>
    <xf numFmtId="10" fontId="4" fillId="0" borderId="0" applyFont="0" applyFill="0" applyBorder="0" applyAlignment="0" applyProtection="0"/>
    <xf numFmtId="0" fontId="25" fillId="0" borderId="0" applyNumberFormat="0" applyFill="0" applyBorder="0" applyProtection="0">
      <alignment horizontal="right"/>
    </xf>
    <xf numFmtId="183" fontId="4" fillId="0" borderId="0" applyFill="0" applyBorder="0" applyAlignment="0">
      <protection/>
    </xf>
    <xf numFmtId="190" fontId="8" fillId="0" borderId="0" applyFill="0" applyBorder="0" applyAlignment="0">
      <protection/>
    </xf>
    <xf numFmtId="183" fontId="4" fillId="0" borderId="0" applyFill="0" applyBorder="0" applyAlignment="0">
      <protection/>
    </xf>
    <xf numFmtId="185" fontId="4" fillId="0" borderId="0" applyFill="0" applyBorder="0" applyAlignment="0">
      <protection/>
    </xf>
    <xf numFmtId="190" fontId="8" fillId="0" borderId="0" applyFill="0" applyBorder="0" applyAlignment="0">
      <protection/>
    </xf>
    <xf numFmtId="3" fontId="26" fillId="0" borderId="0" applyFont="0" applyFill="0" applyBorder="0" applyProtection="0">
      <alignment horizontal="right"/>
    </xf>
    <xf numFmtId="0" fontId="13" fillId="0" borderId="0" applyNumberFormat="0" applyFont="0" applyFill="0" applyBorder="0" applyAlignment="0" applyProtection="0"/>
    <xf numFmtId="15" fontId="13" fillId="0" borderId="0" applyFont="0" applyFill="0" applyBorder="0" applyAlignment="0" applyProtection="0"/>
    <xf numFmtId="4" fontId="13" fillId="0" borderId="0" applyFont="0" applyFill="0" applyBorder="0" applyAlignment="0" applyProtection="0"/>
    <xf numFmtId="0" fontId="27" fillId="0" borderId="5">
      <alignment horizontal="center"/>
      <protection/>
    </xf>
    <xf numFmtId="3" fontId="13" fillId="0" borderId="0" applyFont="0" applyFill="0" applyBorder="0" applyAlignment="0" applyProtection="0"/>
    <xf numFmtId="0" fontId="13" fillId="23" borderId="0" applyNumberFormat="0" applyFont="0" applyBorder="0" applyAlignment="0" applyProtection="0"/>
    <xf numFmtId="0" fontId="13" fillId="0" borderId="0">
      <alignment/>
      <protection/>
    </xf>
    <xf numFmtId="191" fontId="13" fillId="0" borderId="0">
      <alignment horizontal="center"/>
      <protection/>
    </xf>
    <xf numFmtId="0" fontId="28" fillId="0" borderId="0">
      <alignment/>
      <protection/>
    </xf>
    <xf numFmtId="49" fontId="12" fillId="0" borderId="0" applyFill="0" applyBorder="0" applyAlignment="0">
      <protection/>
    </xf>
    <xf numFmtId="186" fontId="4" fillId="0" borderId="0" applyFill="0" applyBorder="0" applyAlignment="0">
      <protection/>
    </xf>
    <xf numFmtId="187" fontId="4" fillId="0" borderId="0" applyFill="0" applyBorder="0" applyAlignment="0">
      <protection/>
    </xf>
    <xf numFmtId="175" fontId="4"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174" fontId="13" fillId="0" borderId="0" applyFont="0" applyFill="0" applyBorder="0" applyAlignment="0" applyProtection="0"/>
    <xf numFmtId="176" fontId="4" fillId="0" borderId="0" applyFont="0" applyFill="0" applyBorder="0" applyAlignment="0" applyProtection="0"/>
    <xf numFmtId="0" fontId="29" fillId="0" borderId="0" applyNumberFormat="0" applyFill="0" applyBorder="0" applyAlignment="0" applyProtection="0"/>
    <xf numFmtId="0" fontId="6" fillId="24" borderId="6" applyNumberFormat="0" applyAlignment="0" applyProtection="0"/>
    <xf numFmtId="0" fontId="30" fillId="0" borderId="0" applyNumberFormat="0" applyFill="0" applyBorder="0" applyProtection="0">
      <alignment horizontal="right"/>
    </xf>
    <xf numFmtId="192" fontId="4" fillId="0" borderId="0" applyFont="0" applyFill="0" applyBorder="0" applyAlignment="0" applyProtection="0"/>
    <xf numFmtId="194" fontId="4" fillId="0" borderId="0" applyFont="0" applyFill="0" applyBorder="0" applyAlignment="0" applyProtection="0"/>
    <xf numFmtId="0" fontId="31" fillId="0" borderId="0">
      <alignment horizontal="left"/>
      <protection/>
    </xf>
    <xf numFmtId="0" fontId="66" fillId="25" borderId="7" applyNumberFormat="0" applyAlignment="0" applyProtection="0"/>
    <xf numFmtId="0" fontId="67" fillId="26" borderId="8" applyNumberFormat="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8" fillId="33" borderId="9" applyNumberFormat="0" applyAlignment="0" applyProtection="0"/>
    <xf numFmtId="0" fontId="69" fillId="0" borderId="0" applyNumberFormat="0" applyFill="0" applyBorder="0" applyAlignment="0" applyProtection="0"/>
    <xf numFmtId="180" fontId="18" fillId="0" borderId="0">
      <alignment/>
      <protection locked="0"/>
    </xf>
    <xf numFmtId="180" fontId="18" fillId="0" borderId="0">
      <alignment/>
      <protection locked="0"/>
    </xf>
    <xf numFmtId="0" fontId="70" fillId="0" borderId="10" applyNumberFormat="0" applyFill="0" applyAlignment="0" applyProtection="0"/>
    <xf numFmtId="0" fontId="70" fillId="0" borderId="0" applyNumberFormat="0" applyFill="0" applyBorder="0" applyAlignment="0" applyProtection="0"/>
    <xf numFmtId="0" fontId="71" fillId="34" borderId="0" applyNumberFormat="0" applyBorder="0" applyAlignment="0" applyProtection="0"/>
    <xf numFmtId="0" fontId="72" fillId="3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73" fillId="36"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37" borderId="11" applyNumberFormat="0" applyFont="0" applyAlignment="0" applyProtection="0"/>
    <xf numFmtId="0" fontId="75" fillId="0" borderId="12" applyNumberFormat="0" applyFill="0" applyAlignment="0" applyProtection="0"/>
    <xf numFmtId="180" fontId="11" fillId="0" borderId="13">
      <alignment/>
      <protection locked="0"/>
    </xf>
    <xf numFmtId="0" fontId="20" fillId="0" borderId="0" applyNumberFormat="0" applyFill="0" applyBorder="0" applyProtection="0">
      <alignment horizontal="left"/>
    </xf>
    <xf numFmtId="0" fontId="19" fillId="0" borderId="0" applyNumberFormat="0" applyFill="0" applyBorder="0" applyAlignment="0" applyProtection="0"/>
    <xf numFmtId="0" fontId="76" fillId="0" borderId="0" applyNumberFormat="0" applyFill="0" applyBorder="0" applyAlignment="0" applyProtection="0"/>
    <xf numFmtId="0" fontId="77" fillId="33" borderId="7" applyNumberFormat="0" applyAlignment="0" applyProtection="0"/>
  </cellStyleXfs>
  <cellXfs count="49">
    <xf numFmtId="0" fontId="0" fillId="0" borderId="0" xfId="0" applyAlignment="1">
      <alignment/>
    </xf>
    <xf numFmtId="0" fontId="33" fillId="0" borderId="0" xfId="0" applyFont="1" applyAlignment="1">
      <alignment horizontal="center"/>
    </xf>
    <xf numFmtId="0" fontId="34" fillId="0" borderId="0" xfId="0" applyFont="1" applyAlignment="1">
      <alignment/>
    </xf>
    <xf numFmtId="0" fontId="35" fillId="0" borderId="14" xfId="0" applyFont="1" applyBorder="1" applyAlignment="1">
      <alignment/>
    </xf>
    <xf numFmtId="0" fontId="34" fillId="0" borderId="14" xfId="0" applyFont="1" applyBorder="1" applyAlignment="1">
      <alignment horizontal="center"/>
    </xf>
    <xf numFmtId="0" fontId="35" fillId="38" borderId="0" xfId="0" applyFont="1" applyFill="1" applyBorder="1" applyAlignment="1">
      <alignment horizontal="center"/>
    </xf>
    <xf numFmtId="0" fontId="36" fillId="38" borderId="14" xfId="0" applyFont="1" applyFill="1" applyBorder="1" applyAlignment="1" applyProtection="1">
      <alignment horizontal="left" vertical="center"/>
      <protection locked="0"/>
    </xf>
    <xf numFmtId="0" fontId="36" fillId="38" borderId="14" xfId="0" applyFont="1" applyFill="1" applyBorder="1" applyAlignment="1" applyProtection="1">
      <alignment horizontal="center" vertical="center"/>
      <protection locked="0"/>
    </xf>
    <xf numFmtId="0" fontId="35" fillId="0" borderId="0" xfId="0" applyFont="1" applyAlignment="1">
      <alignment/>
    </xf>
    <xf numFmtId="0" fontId="35" fillId="0" borderId="0" xfId="0" applyFont="1" applyAlignment="1">
      <alignment horizontal="center"/>
    </xf>
    <xf numFmtId="200" fontId="32" fillId="0" borderId="0" xfId="102" applyNumberFormat="1" applyFont="1" applyFill="1" applyBorder="1" applyAlignment="1">
      <alignment horizontal="center" vertical="center" wrapText="1"/>
      <protection/>
    </xf>
    <xf numFmtId="3" fontId="41" fillId="0" borderId="0" xfId="0" applyNumberFormat="1" applyFont="1" applyFill="1" applyBorder="1" applyAlignment="1">
      <alignment horizontal="center" vertical="center" wrapText="1"/>
    </xf>
    <xf numFmtId="0" fontId="35" fillId="0" borderId="0" xfId="0" applyFont="1" applyAlignment="1">
      <alignment/>
    </xf>
    <xf numFmtId="0" fontId="35" fillId="38" borderId="0" xfId="0" applyFont="1" applyFill="1" applyAlignment="1">
      <alignment horizontal="center"/>
    </xf>
    <xf numFmtId="0" fontId="34" fillId="38" borderId="0" xfId="0" applyFont="1" applyFill="1" applyAlignment="1">
      <alignment horizontal="center"/>
    </xf>
    <xf numFmtId="49" fontId="34" fillId="38" borderId="0" xfId="0" applyNumberFormat="1" applyFont="1" applyFill="1" applyAlignment="1">
      <alignment horizontal="center"/>
    </xf>
    <xf numFmtId="0" fontId="34" fillId="38" borderId="0" xfId="0" applyFont="1" applyFill="1" applyAlignment="1">
      <alignment/>
    </xf>
    <xf numFmtId="204" fontId="43" fillId="38" borderId="0" xfId="0" applyNumberFormat="1" applyFont="1" applyFill="1" applyBorder="1" applyAlignment="1">
      <alignment horizontal="center" vertical="center"/>
    </xf>
    <xf numFmtId="204" fontId="44" fillId="38" borderId="0" xfId="0" applyNumberFormat="1" applyFont="1" applyFill="1" applyBorder="1" applyAlignment="1">
      <alignment horizontal="center" vertical="center"/>
    </xf>
    <xf numFmtId="4" fontId="45" fillId="38" borderId="0" xfId="0" applyNumberFormat="1" applyFont="1" applyFill="1" applyBorder="1" applyAlignment="1">
      <alignment horizontal="center" vertical="center"/>
    </xf>
    <xf numFmtId="3" fontId="45" fillId="38" borderId="0" xfId="0" applyNumberFormat="1" applyFont="1" applyFill="1" applyBorder="1" applyAlignment="1">
      <alignment horizontal="center" vertical="center"/>
    </xf>
    <xf numFmtId="205" fontId="45" fillId="38" borderId="0" xfId="0" applyNumberFormat="1" applyFont="1" applyFill="1" applyBorder="1" applyAlignment="1">
      <alignment horizontal="center" vertical="center"/>
    </xf>
    <xf numFmtId="0" fontId="46" fillId="38" borderId="0" xfId="0" applyFont="1" applyFill="1" applyAlignment="1">
      <alignment/>
    </xf>
    <xf numFmtId="0" fontId="34" fillId="0" borderId="0" xfId="0" applyFont="1" applyAlignment="1">
      <alignment vertical="center"/>
    </xf>
    <xf numFmtId="0" fontId="0" fillId="0" borderId="0" xfId="102" applyFont="1" applyFill="1" applyBorder="1" applyAlignment="1">
      <alignment vertical="center"/>
      <protection/>
    </xf>
    <xf numFmtId="0" fontId="0" fillId="0" borderId="0" xfId="102" applyFont="1" applyFill="1" applyBorder="1" applyAlignment="1">
      <alignment horizontal="center" vertical="center"/>
      <protection/>
    </xf>
    <xf numFmtId="49" fontId="0" fillId="0" borderId="0" xfId="102" applyNumberFormat="1" applyFont="1" applyFill="1" applyBorder="1" applyAlignment="1">
      <alignment horizontal="center" vertical="center"/>
      <protection/>
    </xf>
    <xf numFmtId="0" fontId="34" fillId="0" borderId="0" xfId="0" applyFont="1" applyAlignment="1">
      <alignment horizontal="center"/>
    </xf>
    <xf numFmtId="0" fontId="47" fillId="0" borderId="0" xfId="102" applyFont="1" applyFill="1" applyBorder="1" applyAlignment="1">
      <alignment horizontal="center" vertical="center"/>
      <protection/>
    </xf>
    <xf numFmtId="200" fontId="47" fillId="0" borderId="0" xfId="102" applyNumberFormat="1" applyFont="1" applyFill="1" applyBorder="1" applyAlignment="1">
      <alignment horizontal="center" vertical="center"/>
      <protection/>
    </xf>
    <xf numFmtId="202" fontId="32" fillId="0" borderId="0" xfId="102" applyNumberFormat="1" applyFont="1" applyFill="1" applyBorder="1" applyAlignment="1">
      <alignment horizontal="center" vertical="center"/>
      <protection/>
    </xf>
    <xf numFmtId="3" fontId="0" fillId="0" borderId="0" xfId="102" applyNumberFormat="1" applyFont="1" applyFill="1" applyBorder="1" applyAlignment="1">
      <alignment horizontal="center" vertical="center"/>
      <protection/>
    </xf>
    <xf numFmtId="202" fontId="0" fillId="0" borderId="0" xfId="102" applyNumberFormat="1" applyFont="1" applyFill="1" applyBorder="1" applyAlignment="1">
      <alignment horizontal="center" vertical="center"/>
      <protection/>
    </xf>
    <xf numFmtId="0" fontId="0" fillId="0" borderId="0" xfId="102" applyNumberFormat="1" applyFont="1" applyFill="1" applyBorder="1" applyAlignment="1">
      <alignment horizontal="center" vertical="center"/>
      <protection/>
    </xf>
    <xf numFmtId="178" fontId="0" fillId="0" borderId="0" xfId="102" applyNumberFormat="1" applyFont="1" applyFill="1" applyBorder="1" applyAlignment="1">
      <alignment horizontal="center" vertical="center"/>
      <protection/>
    </xf>
    <xf numFmtId="49" fontId="34" fillId="0" borderId="0" xfId="0" applyNumberFormat="1" applyFont="1" applyAlignment="1">
      <alignment horizontal="center"/>
    </xf>
    <xf numFmtId="4" fontId="45" fillId="0" borderId="0" xfId="0" applyNumberFormat="1" applyFont="1" applyBorder="1" applyAlignment="1">
      <alignment horizontal="center" vertical="center"/>
    </xf>
    <xf numFmtId="3" fontId="45" fillId="0" borderId="0" xfId="0" applyNumberFormat="1" applyFont="1" applyBorder="1" applyAlignment="1">
      <alignment horizontal="center" vertical="center"/>
    </xf>
    <xf numFmtId="205" fontId="45" fillId="0" borderId="0" xfId="0" applyNumberFormat="1" applyFont="1" applyBorder="1" applyAlignment="1">
      <alignment horizontal="center" vertical="center"/>
    </xf>
    <xf numFmtId="3" fontId="48" fillId="0" borderId="0" xfId="0" applyNumberFormat="1" applyFont="1" applyBorder="1" applyAlignment="1">
      <alignment horizontal="center" vertical="center"/>
    </xf>
    <xf numFmtId="9" fontId="48" fillId="0" borderId="0" xfId="165" applyNumberFormat="1" applyFont="1" applyBorder="1" applyAlignment="1">
      <alignment horizontal="center" vertical="center"/>
    </xf>
    <xf numFmtId="0" fontId="34" fillId="0" borderId="0" xfId="0" applyFont="1" applyFill="1" applyAlignment="1">
      <alignment vertical="center"/>
    </xf>
    <xf numFmtId="204" fontId="49" fillId="38" borderId="0" xfId="0" applyNumberFormat="1" applyFont="1" applyFill="1" applyBorder="1" applyAlignment="1">
      <alignment horizontal="center" vertical="center"/>
    </xf>
    <xf numFmtId="17" fontId="36" fillId="38" borderId="14" xfId="0" applyNumberFormat="1" applyFont="1" applyFill="1" applyBorder="1" applyAlignment="1" applyProtection="1">
      <alignment horizontal="center" vertical="center"/>
      <protection locked="0"/>
    </xf>
    <xf numFmtId="200" fontId="37" fillId="0" borderId="0" xfId="102" applyNumberFormat="1" applyFont="1" applyFill="1" applyBorder="1" applyAlignment="1">
      <alignment horizontal="center" vertical="center" wrapText="1"/>
      <protection/>
    </xf>
    <xf numFmtId="0" fontId="36" fillId="0" borderId="0" xfId="0" applyFont="1" applyFill="1" applyBorder="1" applyAlignment="1" applyProtection="1">
      <alignment horizontal="center" vertical="center"/>
      <protection locked="0"/>
    </xf>
    <xf numFmtId="0" fontId="37" fillId="0" borderId="0" xfId="102" applyFont="1" applyFill="1" applyBorder="1" applyAlignment="1">
      <alignment horizontal="center" vertical="center"/>
      <protection/>
    </xf>
    <xf numFmtId="0" fontId="78" fillId="0" borderId="4" xfId="103" applyFont="1" applyFill="1" applyBorder="1" applyAlignment="1">
      <alignment horizontal="left" vertical="center" wrapText="1"/>
      <protection/>
    </xf>
    <xf numFmtId="200" fontId="32" fillId="0" borderId="0" xfId="102" applyNumberFormat="1" applyFont="1" applyFill="1" applyBorder="1" applyAlignment="1">
      <alignment horizontal="center" vertical="center" wrapText="1"/>
      <protection/>
    </xf>
  </cellXfs>
  <cellStyles count="160">
    <cellStyle name="Normal" xfId="0"/>
    <cellStyle name="$0" xfId="15"/>
    <cellStyle name="$0.0" xfId="16"/>
    <cellStyle name="$0.00" xfId="17"/>
    <cellStyle name="%0" xfId="18"/>
    <cellStyle name="%0.0" xfId="19"/>
    <cellStyle name="’Ê‰Ý [0.00]_!!!GO" xfId="20"/>
    <cellStyle name="’Ê‰Ý_!!!GO" xfId="21"/>
    <cellStyle name="•W€_!!!GO" xfId="22"/>
    <cellStyle name="0" xfId="23"/>
    <cellStyle name="0.0" xfId="24"/>
    <cellStyle name="0.00" xfId="25"/>
    <cellStyle name="20% - Έμφαση1" xfId="26"/>
    <cellStyle name="20% - Έμφαση2" xfId="27"/>
    <cellStyle name="20% - Έμφαση3" xfId="28"/>
    <cellStyle name="20% - Έμφαση4" xfId="29"/>
    <cellStyle name="20% - Έμφαση5" xfId="30"/>
    <cellStyle name="20% - Έμφαση6" xfId="31"/>
    <cellStyle name="40% - Έμφαση1" xfId="32"/>
    <cellStyle name="40% - Έμφαση2" xfId="33"/>
    <cellStyle name="40% - Έμφαση3" xfId="34"/>
    <cellStyle name="40% - Έμφαση4" xfId="35"/>
    <cellStyle name="40% - Έμφαση5" xfId="36"/>
    <cellStyle name="40% - Έμφαση6" xfId="37"/>
    <cellStyle name="60% - Έμφαση1" xfId="38"/>
    <cellStyle name="60% - Έμφαση2" xfId="39"/>
    <cellStyle name="60% - Έμφαση3" xfId="40"/>
    <cellStyle name="60% - Έμφαση4" xfId="41"/>
    <cellStyle name="60% - Έμφαση5" xfId="42"/>
    <cellStyle name="60% - Έμφαση6" xfId="43"/>
    <cellStyle name="args.style" xfId="44"/>
    <cellStyle name="BuiltOpt_Content" xfId="45"/>
    <cellStyle name="BuiltOption_Content" xfId="46"/>
    <cellStyle name="Calc Currency (0)" xfId="47"/>
    <cellStyle name="Calc Currency (2)" xfId="48"/>
    <cellStyle name="Calc Percent (0)" xfId="49"/>
    <cellStyle name="Calc Percent (1)" xfId="50"/>
    <cellStyle name="Calc Percent (2)" xfId="51"/>
    <cellStyle name="Calc Units (0)" xfId="52"/>
    <cellStyle name="Calc Units (1)" xfId="53"/>
    <cellStyle name="Calc Units (2)" xfId="54"/>
    <cellStyle name="CombinedVol_Data" xfId="55"/>
    <cellStyle name="Comma [00]" xfId="56"/>
    <cellStyle name="Comma0" xfId="57"/>
    <cellStyle name="Currency [00]" xfId="58"/>
    <cellStyle name="Currency0" xfId="59"/>
    <cellStyle name="custom" xfId="60"/>
    <cellStyle name="Date" xfId="61"/>
    <cellStyle name="Date Short" xfId="62"/>
    <cellStyle name="Date_FORMAT SCHEDA PREZZI PANDA JTD_ACTUAL" xfId="63"/>
    <cellStyle name="DELTA" xfId="64"/>
    <cellStyle name="Dezimal [0]_pldt" xfId="65"/>
    <cellStyle name="Dezimal_pldt" xfId="66"/>
    <cellStyle name="Edited_Data" xfId="67"/>
    <cellStyle name="Enter Currency (0)" xfId="68"/>
    <cellStyle name="Enter Currency (2)" xfId="69"/>
    <cellStyle name="Enter Units (0)" xfId="70"/>
    <cellStyle name="Enter Units (1)" xfId="71"/>
    <cellStyle name="Enter Units (2)" xfId="72"/>
    <cellStyle name="Estimated_Data" xfId="73"/>
    <cellStyle name="Euro" xfId="74"/>
    <cellStyle name="Euro 2" xfId="75"/>
    <cellStyle name="Fixed" xfId="76"/>
    <cellStyle name="Forecast_Data" xfId="77"/>
    <cellStyle name="Grey" xfId="78"/>
    <cellStyle name="Header1" xfId="79"/>
    <cellStyle name="Header2" xfId="80"/>
    <cellStyle name="Hyperlink 2" xfId="81"/>
    <cellStyle name="Input [yellow]" xfId="82"/>
    <cellStyle name="Item_Current" xfId="83"/>
    <cellStyle name="Link Currency (0)" xfId="84"/>
    <cellStyle name="Link Currency (2)" xfId="85"/>
    <cellStyle name="Link Units (0)" xfId="86"/>
    <cellStyle name="Link Units (1)" xfId="87"/>
    <cellStyle name="Link Units (2)" xfId="88"/>
    <cellStyle name="Migliaia (0)_156 2,0 TS SELESPEED" xfId="89"/>
    <cellStyle name="Migliaia_Foglio1 (2)" xfId="90"/>
    <cellStyle name="Millares [0]_Hoja4 (2)" xfId="91"/>
    <cellStyle name="Milliers [0]_!!!GO" xfId="92"/>
    <cellStyle name="Milliers_!!!GO" xfId="93"/>
    <cellStyle name="Monétaire [0]_!!!GO" xfId="94"/>
    <cellStyle name="Monétaire_!!!GO" xfId="95"/>
    <cellStyle name="Normal - Style1" xfId="96"/>
    <cellStyle name="Normal 2" xfId="97"/>
    <cellStyle name="Normal 2 2" xfId="98"/>
    <cellStyle name="Normal 3" xfId="99"/>
    <cellStyle name="Normal 4" xfId="100"/>
    <cellStyle name="Normal 5" xfId="101"/>
    <cellStyle name="Normal_Price list  FIAT PANDA MULTIJET 29_09_2005" xfId="102"/>
    <cellStyle name="Normal_Price list  FIAT PANDA MULTIJET 29_09_2005 3" xfId="103"/>
    <cellStyle name="Normale_ablf705" xfId="104"/>
    <cellStyle name="Normalny_Zeszyt7" xfId="105"/>
    <cellStyle name="Œ…‹æØ‚è [0.00]_!!!GO" xfId="106"/>
    <cellStyle name="Œ…‹æØ‚è_!!!GO" xfId="107"/>
    <cellStyle name="Option_Added_Cont_Desc" xfId="108"/>
    <cellStyle name="paint" xfId="109"/>
    <cellStyle name="per.style" xfId="110"/>
    <cellStyle name="Percent [0]" xfId="111"/>
    <cellStyle name="Percent [00]" xfId="112"/>
    <cellStyle name="Percent [2]" xfId="113"/>
    <cellStyle name="Preliminary_Data" xfId="114"/>
    <cellStyle name="PrePop Currency (0)" xfId="115"/>
    <cellStyle name="PrePop Currency (2)" xfId="116"/>
    <cellStyle name="PrePop Units (0)" xfId="117"/>
    <cellStyle name="PrePop Units (1)" xfId="118"/>
    <cellStyle name="PrePop Units (2)" xfId="119"/>
    <cellStyle name="Prices_Data" xfId="120"/>
    <cellStyle name="PSChar" xfId="121"/>
    <cellStyle name="PSDate" xfId="122"/>
    <cellStyle name="PSDec" xfId="123"/>
    <cellStyle name="PSHeading" xfId="124"/>
    <cellStyle name="PSInt" xfId="125"/>
    <cellStyle name="PSSpacer" xfId="126"/>
    <cellStyle name="reg_one_decimal" xfId="127"/>
    <cellStyle name="STANDARD" xfId="128"/>
    <cellStyle name="Template 8" xfId="129"/>
    <cellStyle name="Text Indent A" xfId="130"/>
    <cellStyle name="Text Indent B" xfId="131"/>
    <cellStyle name="Text Indent C" xfId="132"/>
    <cellStyle name="Tusental (0)_pldt" xfId="133"/>
    <cellStyle name="Tusental_pldt" xfId="134"/>
    <cellStyle name="Underline" xfId="135"/>
    <cellStyle name="Valuta (0)_156 2,0 TS SELESPEED" xfId="136"/>
    <cellStyle name="Valuta_ablf705" xfId="137"/>
    <cellStyle name="Vehicle_Benchmark" xfId="138"/>
    <cellStyle name="Version_Header" xfId="139"/>
    <cellStyle name="Volumes_Data" xfId="140"/>
    <cellStyle name="Währung [0]_pldt" xfId="141"/>
    <cellStyle name="Währung_pldt" xfId="142"/>
    <cellStyle name="weekly" xfId="143"/>
    <cellStyle name="Εισαγωγή" xfId="144"/>
    <cellStyle name="Έλεγχος κελιού" xfId="145"/>
    <cellStyle name="Έμφαση1" xfId="146"/>
    <cellStyle name="Έμφαση2" xfId="147"/>
    <cellStyle name="Έμφαση3" xfId="148"/>
    <cellStyle name="Έμφαση4" xfId="149"/>
    <cellStyle name="Έμφαση5" xfId="150"/>
    <cellStyle name="Έμφαση6" xfId="151"/>
    <cellStyle name="Έξοδος" xfId="152"/>
    <cellStyle name="Επεξηγηματικό κείμενο" xfId="153"/>
    <cellStyle name="Επικεφαλίδα 1" xfId="154"/>
    <cellStyle name="Επικεφαλίδα 2" xfId="155"/>
    <cellStyle name="Επικεφαλίδα 3" xfId="156"/>
    <cellStyle name="Επικεφαλίδα 4" xfId="157"/>
    <cellStyle name="Κακό" xfId="158"/>
    <cellStyle name="Καλό" xfId="159"/>
    <cellStyle name="Comma" xfId="160"/>
    <cellStyle name="Comma [0]" xfId="161"/>
    <cellStyle name="Currency [0]" xfId="162"/>
    <cellStyle name="Currency" xfId="163"/>
    <cellStyle name="Ουδέτερο" xfId="164"/>
    <cellStyle name="Percent" xfId="165"/>
    <cellStyle name="Προειδοποιητικό κείμενο" xfId="166"/>
    <cellStyle name="Σημείωση" xfId="167"/>
    <cellStyle name="Συνδεδεμένο κελί" xfId="168"/>
    <cellStyle name="Σύνολο" xfId="169"/>
    <cellStyle name="Τίτλος" xfId="170"/>
    <cellStyle name="Hyperlink" xfId="171"/>
    <cellStyle name="Followed Hyperlink" xfId="172"/>
    <cellStyle name="Υπολογισμός"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228600</xdr:rowOff>
    </xdr:from>
    <xdr:to>
      <xdr:col>3</xdr:col>
      <xdr:colOff>28575</xdr:colOff>
      <xdr:row>5</xdr:row>
      <xdr:rowOff>161925</xdr:rowOff>
    </xdr:to>
    <xdr:pic>
      <xdr:nvPicPr>
        <xdr:cNvPr id="1" name="Picture 4"/>
        <xdr:cNvPicPr preferRelativeResize="1">
          <a:picLocks noChangeAspect="0"/>
        </xdr:cNvPicPr>
      </xdr:nvPicPr>
      <xdr:blipFill>
        <a:blip r:embed="rId1"/>
        <a:srcRect l="24601" r="23089"/>
        <a:stretch>
          <a:fillRect/>
        </a:stretch>
      </xdr:blipFill>
      <xdr:spPr>
        <a:xfrm>
          <a:off x="247650" y="419100"/>
          <a:ext cx="1476375" cy="1476375"/>
        </a:xfrm>
        <a:prstGeom prst="rect">
          <a:avLst/>
        </a:prstGeom>
        <a:noFill/>
        <a:ln w="9525" cmpd="sng">
          <a:noFill/>
        </a:ln>
      </xdr:spPr>
    </xdr:pic>
    <xdr:clientData/>
  </xdr:twoCellAnchor>
  <xdr:twoCellAnchor editAs="oneCell">
    <xdr:from>
      <xdr:col>6</xdr:col>
      <xdr:colOff>0</xdr:colOff>
      <xdr:row>22</xdr:row>
      <xdr:rowOff>66675</xdr:rowOff>
    </xdr:from>
    <xdr:to>
      <xdr:col>8</xdr:col>
      <xdr:colOff>866775</xdr:colOff>
      <xdr:row>44</xdr:row>
      <xdr:rowOff>9525</xdr:rowOff>
    </xdr:to>
    <xdr:pic>
      <xdr:nvPicPr>
        <xdr:cNvPr id="2" name="Picture 2"/>
        <xdr:cNvPicPr preferRelativeResize="1">
          <a:picLocks noChangeAspect="1"/>
        </xdr:cNvPicPr>
      </xdr:nvPicPr>
      <xdr:blipFill>
        <a:blip r:embed="rId2"/>
        <a:stretch>
          <a:fillRect/>
        </a:stretch>
      </xdr:blipFill>
      <xdr:spPr>
        <a:xfrm>
          <a:off x="2952750" y="7105650"/>
          <a:ext cx="4914900" cy="3552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u061078\Desktop\Punto_199\CE_BUDGET_2005\Dpn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i\PIATT-A\SMALL\PRE-INIZIATIVA\PIATT-A\SEICENTO\agg.98\600AGG3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rofCentral\SALES\vbarodia\VBARODIA\C_CAR\C170\SVT\showroo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NDREA\EXCEL\ESCORT\esc_b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u050680\Impostazioni%20locali\Temporary%20Internet%20Files\OLK79\note%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rsql001\Company\atest\PRIX.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 val="Europei"/>
      <sheetName val="Giapponesi in Asia"/>
      <sheetName val="Giapponesi in Europa"/>
      <sheetName val="Giapponesi in Europa NS"/>
      <sheetName val="Pivot_seg_it"/>
      <sheetName val="Pivot_seg_vc_it"/>
      <sheetName val="Pivotf3+9_vc_it"/>
      <sheetName val="Pivotf3+9_it"/>
      <sheetName val="Spider_Preiseingabe6"/>
    </sheetNames>
    <sheetDataSet>
      <sheetData sheetId="0">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HIA berl"/>
      <sheetName val="GHIA_berl"/>
      <sheetName val="GHIA_berl1"/>
      <sheetName val="Essbase"/>
      <sheetName val="Spider Preiseingabe"/>
      <sheetName val="STDTOT04"/>
      <sheetName val="esc_ben"/>
      <sheetName val="GHIA_berl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ORIGINE 843 </v>
          </cell>
        </row>
        <row r="232">
          <cell r="A232" t="str">
            <v>2 COMANDI ROTATIVI COASSIALI</v>
          </cell>
        </row>
        <row r="233">
          <cell r="A233" t="str">
            <v>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v>
          </cell>
          <cell r="E494">
            <v>1.9655</v>
          </cell>
          <cell r="F494">
            <v>1.968</v>
          </cell>
          <cell r="G494">
            <v>1.9485</v>
          </cell>
          <cell r="H494">
            <v>1.9626</v>
          </cell>
          <cell r="I494">
            <v>1.9642</v>
          </cell>
          <cell r="J494">
            <v>1.9854</v>
          </cell>
          <cell r="K494">
            <v>1.9577</v>
          </cell>
          <cell r="L494">
            <v>1.9695</v>
          </cell>
          <cell r="M494">
            <v>1.9298</v>
          </cell>
          <cell r="N494">
            <v>2.012</v>
          </cell>
          <cell r="O494">
            <v>1.9808</v>
          </cell>
          <cell r="Q494">
            <v>1.8531</v>
          </cell>
        </row>
        <row r="495">
          <cell r="A495" t="str">
            <v>Dettaglio</v>
          </cell>
        </row>
        <row r="496">
          <cell r="A496" t="str">
            <v>Include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definedNames>
      <definedName name="MostraConcorrenti" refersTo="#REF!"/>
      <definedName name="MostraVisuale" refersTo="#REF!"/>
      <definedName name="NascondiConcorrenti" refersTo="#REF!"/>
      <definedName name="NascondiVisuale"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B34"/>
  <sheetViews>
    <sheetView showGridLines="0" tabSelected="1" zoomScale="70" zoomScaleNormal="70" zoomScalePageLayoutView="0" workbookViewId="0" topLeftCell="A1">
      <pane xSplit="8" ySplit="7" topLeftCell="I8" activePane="bottomRight" state="frozen"/>
      <selection pane="topLeft" activeCell="A1" sqref="A1"/>
      <selection pane="topRight" activeCell="J1" sqref="J1"/>
      <selection pane="bottomLeft" activeCell="A8" sqref="A8"/>
      <selection pane="bottomRight" activeCell="I2" sqref="I2"/>
    </sheetView>
  </sheetViews>
  <sheetFormatPr defaultColWidth="9.140625" defaultRowHeight="12.75"/>
  <cols>
    <col min="1" max="1" width="8.8515625" style="27" customWidth="1"/>
    <col min="2" max="2" width="6.7109375" style="27" customWidth="1"/>
    <col min="3" max="3" width="9.8515625" style="35" customWidth="1"/>
    <col min="4" max="4" width="5.421875" style="27" customWidth="1"/>
    <col min="5" max="6" width="6.7109375" style="27" customWidth="1"/>
    <col min="7" max="7" width="14.7109375" style="2" customWidth="1"/>
    <col min="8" max="8" width="46.00390625" style="2" customWidth="1"/>
    <col min="9" max="9" width="20.421875" style="2" customWidth="1"/>
    <col min="10" max="10" width="17.28125" style="2" customWidth="1"/>
    <col min="11" max="11" width="15.8515625" style="2" customWidth="1"/>
    <col min="12" max="12" width="14.421875" style="2" customWidth="1"/>
    <col min="13" max="13" width="17.8515625" style="2" customWidth="1"/>
    <col min="14" max="14" width="17.140625" style="2" customWidth="1"/>
    <col min="15" max="15" width="15.421875" style="2" customWidth="1"/>
    <col min="16" max="16" width="10.28125" style="2" customWidth="1"/>
    <col min="17" max="17" width="9.140625" style="2" customWidth="1"/>
    <col min="18" max="18" width="12.28125" style="2" customWidth="1"/>
    <col min="19" max="19" width="11.00390625" style="2" customWidth="1"/>
    <col min="20" max="20" width="18.140625" style="2" customWidth="1"/>
    <col min="21" max="21" width="22.421875" style="2" bestFit="1" customWidth="1"/>
    <col min="22" max="22" width="14.140625" style="2" customWidth="1"/>
    <col min="23" max="23" width="12.8515625" style="2" customWidth="1"/>
    <col min="24" max="24" width="18.7109375" style="2" customWidth="1"/>
    <col min="25" max="25" width="237.8515625" style="2" hidden="1" customWidth="1"/>
    <col min="26" max="16384" width="9.140625" style="2" customWidth="1"/>
  </cols>
  <sheetData>
    <row r="1" spans="1:24" ht="15" customHeight="1" thickBot="1">
      <c r="A1" s="1">
        <v>1</v>
      </c>
      <c r="B1" s="1">
        <v>2</v>
      </c>
      <c r="C1" s="1">
        <v>3</v>
      </c>
      <c r="D1" s="1">
        <v>4</v>
      </c>
      <c r="E1" s="1">
        <v>5</v>
      </c>
      <c r="F1" s="1">
        <v>6</v>
      </c>
      <c r="G1" s="1">
        <v>8</v>
      </c>
      <c r="H1" s="1">
        <v>9</v>
      </c>
      <c r="I1" s="1">
        <v>10</v>
      </c>
      <c r="J1" s="1">
        <v>11</v>
      </c>
      <c r="K1" s="1">
        <v>12</v>
      </c>
      <c r="L1" s="1">
        <v>13</v>
      </c>
      <c r="M1" s="1">
        <v>16</v>
      </c>
      <c r="N1" s="1">
        <v>17</v>
      </c>
      <c r="O1" s="1">
        <v>18</v>
      </c>
      <c r="P1" s="1">
        <v>19</v>
      </c>
      <c r="Q1" s="1">
        <v>20</v>
      </c>
      <c r="R1" s="1">
        <v>21</v>
      </c>
      <c r="S1" s="1">
        <v>22</v>
      </c>
      <c r="T1" s="1">
        <v>23</v>
      </c>
      <c r="U1" s="1">
        <v>24</v>
      </c>
      <c r="V1" s="1">
        <v>25</v>
      </c>
      <c r="W1" s="1">
        <v>26</v>
      </c>
      <c r="X1" s="1">
        <v>27</v>
      </c>
    </row>
    <row r="2" spans="1:23" ht="59.25" customHeight="1">
      <c r="A2" s="3"/>
      <c r="B2" s="3"/>
      <c r="C2" s="3"/>
      <c r="D2" s="3"/>
      <c r="E2" s="4"/>
      <c r="F2" s="5"/>
      <c r="G2" s="6"/>
      <c r="H2" s="7"/>
      <c r="I2" s="43">
        <v>42826</v>
      </c>
      <c r="J2" s="7"/>
      <c r="K2" s="7"/>
      <c r="L2" s="7"/>
      <c r="M2" s="7"/>
      <c r="N2" s="7"/>
      <c r="O2" s="7"/>
      <c r="P2" s="7"/>
      <c r="Q2" s="7"/>
      <c r="R2" s="7"/>
      <c r="S2" s="7"/>
      <c r="T2" s="7"/>
      <c r="U2" s="7"/>
      <c r="V2" s="7"/>
      <c r="W2" s="7"/>
    </row>
    <row r="3" spans="1:23" ht="12" customHeight="1">
      <c r="A3" s="8"/>
      <c r="B3" s="8"/>
      <c r="C3" s="8"/>
      <c r="D3" s="8"/>
      <c r="E3" s="9"/>
      <c r="F3" s="5"/>
      <c r="G3" s="45"/>
      <c r="H3" s="45"/>
      <c r="I3" s="45"/>
      <c r="J3" s="45"/>
      <c r="K3" s="45"/>
      <c r="L3" s="45"/>
      <c r="M3" s="45"/>
      <c r="N3" s="45"/>
      <c r="O3" s="45"/>
      <c r="P3" s="45"/>
      <c r="Q3" s="45"/>
      <c r="R3" s="45"/>
      <c r="S3" s="45"/>
      <c r="T3" s="45"/>
      <c r="U3" s="45"/>
      <c r="V3" s="45"/>
      <c r="W3" s="45"/>
    </row>
    <row r="4" spans="1:23" ht="10.5" customHeight="1">
      <c r="A4" s="8"/>
      <c r="B4" s="8"/>
      <c r="C4" s="8"/>
      <c r="D4" s="8"/>
      <c r="E4" s="9"/>
      <c r="F4" s="5"/>
      <c r="G4" s="45"/>
      <c r="H4" s="45"/>
      <c r="I4" s="45"/>
      <c r="J4" s="45"/>
      <c r="K4" s="45"/>
      <c r="L4" s="45"/>
      <c r="M4" s="45"/>
      <c r="N4" s="45"/>
      <c r="O4" s="45"/>
      <c r="P4" s="45"/>
      <c r="Q4" s="45"/>
      <c r="R4" s="45"/>
      <c r="S4" s="45"/>
      <c r="T4" s="45"/>
      <c r="U4" s="45"/>
      <c r="V4" s="45"/>
      <c r="W4" s="45"/>
    </row>
    <row r="5" spans="1:24" s="12" customFormat="1" ht="39.75" customHeight="1">
      <c r="A5" s="8"/>
      <c r="B5" s="8"/>
      <c r="C5" s="8"/>
      <c r="D5" s="8"/>
      <c r="E5" s="9"/>
      <c r="F5" s="5"/>
      <c r="G5" s="46" t="s">
        <v>1</v>
      </c>
      <c r="H5" s="46" t="s">
        <v>6</v>
      </c>
      <c r="I5" s="44" t="s">
        <v>8</v>
      </c>
      <c r="J5" s="44" t="s">
        <v>9</v>
      </c>
      <c r="K5" s="44" t="s">
        <v>4</v>
      </c>
      <c r="L5" s="44" t="s">
        <v>5</v>
      </c>
      <c r="M5" s="44" t="s">
        <v>35</v>
      </c>
      <c r="N5" s="44" t="s">
        <v>10</v>
      </c>
      <c r="O5" s="44" t="s">
        <v>0</v>
      </c>
      <c r="P5" s="48" t="s">
        <v>11</v>
      </c>
      <c r="Q5" s="48"/>
      <c r="R5" s="48"/>
      <c r="S5" s="11" t="s">
        <v>12</v>
      </c>
      <c r="T5" s="11" t="s">
        <v>13</v>
      </c>
      <c r="U5" s="11" t="s">
        <v>14</v>
      </c>
      <c r="V5" s="11" t="s">
        <v>15</v>
      </c>
      <c r="W5" s="11" t="s">
        <v>16</v>
      </c>
      <c r="X5" s="44" t="s">
        <v>17</v>
      </c>
    </row>
    <row r="6" spans="1:24" s="12" customFormat="1" ht="36" customHeight="1">
      <c r="A6" s="8"/>
      <c r="B6" s="8"/>
      <c r="C6" s="8"/>
      <c r="D6" s="8"/>
      <c r="E6" s="9"/>
      <c r="F6" s="13"/>
      <c r="G6" s="46"/>
      <c r="H6" s="46"/>
      <c r="I6" s="44"/>
      <c r="J6" s="44"/>
      <c r="K6" s="44"/>
      <c r="L6" s="44"/>
      <c r="M6" s="44"/>
      <c r="N6" s="44"/>
      <c r="O6" s="44"/>
      <c r="P6" s="10" t="s">
        <v>18</v>
      </c>
      <c r="Q6" s="10" t="s">
        <v>2</v>
      </c>
      <c r="R6" s="10" t="s">
        <v>19</v>
      </c>
      <c r="S6" s="10" t="s">
        <v>20</v>
      </c>
      <c r="T6" s="10" t="s">
        <v>21</v>
      </c>
      <c r="U6" s="10" t="s">
        <v>22</v>
      </c>
      <c r="V6" s="10" t="s">
        <v>23</v>
      </c>
      <c r="W6" s="10" t="s">
        <v>7</v>
      </c>
      <c r="X6" s="44"/>
    </row>
    <row r="7" spans="1:24" ht="17.25" customHeight="1">
      <c r="A7" s="14">
        <f>B7&amp;C7&amp;D7</f>
      </c>
      <c r="B7" s="14"/>
      <c r="C7" s="15"/>
      <c r="D7" s="14"/>
      <c r="E7" s="14"/>
      <c r="F7" s="14"/>
      <c r="G7" s="16"/>
      <c r="H7" s="17"/>
      <c r="I7" s="18"/>
      <c r="J7" s="19"/>
      <c r="K7" s="19"/>
      <c r="L7" s="19"/>
      <c r="M7" s="20"/>
      <c r="N7" s="20"/>
      <c r="O7" s="20"/>
      <c r="P7" s="21"/>
      <c r="Q7" s="21"/>
      <c r="R7" s="21"/>
      <c r="S7" s="22"/>
      <c r="T7" s="22"/>
      <c r="U7" s="22"/>
      <c r="V7" s="22"/>
      <c r="W7" s="22"/>
      <c r="X7" s="23"/>
    </row>
    <row r="8" spans="1:24" ht="27.75" customHeight="1">
      <c r="A8" s="24" t="str">
        <f aca="true" t="shared" si="0" ref="A8:A15">B8&amp;C8&amp;D8</f>
        <v>1501644</v>
      </c>
      <c r="B8" s="25">
        <v>150</v>
      </c>
      <c r="C8" s="26" t="s">
        <v>27</v>
      </c>
      <c r="D8" s="25">
        <v>4</v>
      </c>
      <c r="F8" s="14"/>
      <c r="G8" s="28">
        <v>595</v>
      </c>
      <c r="H8" s="28" t="s">
        <v>49</v>
      </c>
      <c r="I8" s="29">
        <v>19999.99504</v>
      </c>
      <c r="J8" s="30">
        <v>15069.02</v>
      </c>
      <c r="K8" s="30">
        <v>3616.5648</v>
      </c>
      <c r="L8" s="30">
        <v>1314.4102400000002</v>
      </c>
      <c r="M8" s="30">
        <f aca="true" t="shared" si="1" ref="M8:M15">IF(N8&lt;=90,0,IF(N8&lt;=100,N8*0.9,IF(N8&lt;=120,N8*0.98,IF(N8&lt;=140,N8*1.2,IF(N8&lt;=160,N8*1.85,IF(N8&lt;=180,N8*2.45,IF(N8&lt;=200,N8*2.78,IF(N8&lt;=250,N8*3.05,N8*3.4))))))))</f>
        <v>166.79999999999998</v>
      </c>
      <c r="N8" s="31">
        <v>139</v>
      </c>
      <c r="O8" s="32" t="s">
        <v>3</v>
      </c>
      <c r="P8" s="33">
        <v>7.9</v>
      </c>
      <c r="Q8" s="33">
        <v>4.9</v>
      </c>
      <c r="R8" s="34">
        <v>6</v>
      </c>
      <c r="S8" s="33">
        <v>1368</v>
      </c>
      <c r="T8" s="33" t="s">
        <v>46</v>
      </c>
      <c r="U8" s="33" t="s">
        <v>24</v>
      </c>
      <c r="V8" s="34">
        <v>7.8</v>
      </c>
      <c r="W8" s="33">
        <v>210</v>
      </c>
      <c r="X8" s="41" t="s">
        <v>52</v>
      </c>
    </row>
    <row r="9" spans="1:24" ht="27.75" customHeight="1">
      <c r="A9" s="24" t="str">
        <f>B9&amp;C9&amp;D9</f>
        <v>15016M4</v>
      </c>
      <c r="B9" s="25">
        <v>150</v>
      </c>
      <c r="C9" s="26" t="s">
        <v>53</v>
      </c>
      <c r="D9" s="25">
        <v>4</v>
      </c>
      <c r="F9" s="14"/>
      <c r="G9" s="28">
        <v>595</v>
      </c>
      <c r="H9" s="28" t="s">
        <v>54</v>
      </c>
      <c r="I9" s="29">
        <v>20999.999801866325</v>
      </c>
      <c r="J9" s="30">
        <v>15822.035633935484</v>
      </c>
      <c r="K9" s="30">
        <v>3797.288552144516</v>
      </c>
      <c r="L9" s="30">
        <v>1380.6756157863226</v>
      </c>
      <c r="M9" s="30">
        <f>IF(N9&lt;=90,0,IF(N9&lt;=100,N9*0.9,IF(N9&lt;=120,N9*0.98,IF(N9&lt;=140,N9*1.2,IF(N9&lt;=160,N9*1.85,IF(N9&lt;=180,N9*2.45,IF(N9&lt;=200,N9*2.78,IF(N9&lt;=250,N9*3.05,N9*3.4))))))))</f>
        <v>166.79999999999998</v>
      </c>
      <c r="N9" s="31">
        <v>139</v>
      </c>
      <c r="O9" s="32" t="s">
        <v>3</v>
      </c>
      <c r="P9" s="33">
        <v>7.9</v>
      </c>
      <c r="Q9" s="33">
        <v>4.9</v>
      </c>
      <c r="R9" s="34">
        <v>6</v>
      </c>
      <c r="S9" s="33">
        <v>1368</v>
      </c>
      <c r="T9" s="33" t="s">
        <v>25</v>
      </c>
      <c r="U9" s="33" t="s">
        <v>26</v>
      </c>
      <c r="V9" s="34">
        <v>7.3</v>
      </c>
      <c r="W9" s="33">
        <v>216</v>
      </c>
      <c r="X9" s="41" t="s">
        <v>55</v>
      </c>
    </row>
    <row r="10" spans="1:24" ht="27.75" customHeight="1">
      <c r="A10" s="24" t="str">
        <f t="shared" si="0"/>
        <v>1501654</v>
      </c>
      <c r="B10" s="25">
        <v>150</v>
      </c>
      <c r="C10" s="26" t="s">
        <v>28</v>
      </c>
      <c r="D10" s="25">
        <v>4</v>
      </c>
      <c r="F10" s="14"/>
      <c r="G10" s="28">
        <v>595</v>
      </c>
      <c r="H10" s="28" t="s">
        <v>48</v>
      </c>
      <c r="I10" s="29">
        <v>25000.000480000002</v>
      </c>
      <c r="J10" s="30">
        <v>17720.06</v>
      </c>
      <c r="K10" s="30">
        <v>4252.8144</v>
      </c>
      <c r="L10" s="30">
        <v>3027.126080000001</v>
      </c>
      <c r="M10" s="30">
        <f t="shared" si="1"/>
        <v>166.79999999999998</v>
      </c>
      <c r="N10" s="31">
        <v>139</v>
      </c>
      <c r="O10" s="32" t="s">
        <v>3</v>
      </c>
      <c r="P10" s="33">
        <v>7.9</v>
      </c>
      <c r="Q10" s="33">
        <v>4.9</v>
      </c>
      <c r="R10" s="34">
        <v>6</v>
      </c>
      <c r="S10" s="33">
        <v>1368</v>
      </c>
      <c r="T10" s="33" t="s">
        <v>47</v>
      </c>
      <c r="U10" s="33" t="s">
        <v>26</v>
      </c>
      <c r="V10" s="34">
        <v>7.3</v>
      </c>
      <c r="W10" s="33">
        <v>218</v>
      </c>
      <c r="X10" s="41" t="s">
        <v>50</v>
      </c>
    </row>
    <row r="11" spans="1:24" ht="27.75" customHeight="1">
      <c r="A11" s="24" t="str">
        <f>B11&amp;C11&amp;D11</f>
        <v>150165S4</v>
      </c>
      <c r="B11" s="25">
        <v>150</v>
      </c>
      <c r="C11" s="26" t="s">
        <v>56</v>
      </c>
      <c r="D11" s="25">
        <v>4</v>
      </c>
      <c r="F11" s="14"/>
      <c r="G11" s="28">
        <v>695</v>
      </c>
      <c r="H11" s="28" t="s">
        <v>58</v>
      </c>
      <c r="I11" s="29">
        <v>25499.99719952</v>
      </c>
      <c r="J11" s="30">
        <v>17996.70322</v>
      </c>
      <c r="K11" s="30">
        <v>4319.2087728</v>
      </c>
      <c r="L11" s="30">
        <v>3184.0852067200008</v>
      </c>
      <c r="M11" s="30">
        <f>IF(N11&lt;=90,0,IF(N11&lt;=100,N11*0.9,IF(N11&lt;=120,N11*0.98,IF(N11&lt;=140,N11*1.2,IF(N11&lt;=160,N11*1.85,IF(N11&lt;=180,N11*2.45,IF(N11&lt;=200,N11*2.78,IF(N11&lt;=250,N11*3.05,N11*3.4))))))))</f>
        <v>166.79999999999998</v>
      </c>
      <c r="N11" s="31">
        <v>139</v>
      </c>
      <c r="O11" s="32" t="s">
        <v>3</v>
      </c>
      <c r="P11" s="33">
        <v>7.9</v>
      </c>
      <c r="Q11" s="33">
        <v>4.9</v>
      </c>
      <c r="R11" s="34">
        <v>6</v>
      </c>
      <c r="S11" s="33">
        <v>1368</v>
      </c>
      <c r="T11" s="33" t="s">
        <v>47</v>
      </c>
      <c r="U11" s="33" t="s">
        <v>26</v>
      </c>
      <c r="V11" s="34">
        <v>7.3</v>
      </c>
      <c r="W11" s="33">
        <v>218</v>
      </c>
      <c r="X11" s="41" t="s">
        <v>57</v>
      </c>
    </row>
    <row r="12" spans="1:24" ht="27.75" customHeight="1">
      <c r="A12" s="24" t="str">
        <f t="shared" si="0"/>
        <v>1501684</v>
      </c>
      <c r="B12" s="25">
        <v>150</v>
      </c>
      <c r="C12" s="26" t="s">
        <v>34</v>
      </c>
      <c r="D12" s="25">
        <v>4</v>
      </c>
      <c r="F12" s="14"/>
      <c r="G12" s="28">
        <v>595</v>
      </c>
      <c r="H12" s="28" t="s">
        <v>40</v>
      </c>
      <c r="I12" s="29">
        <v>31000.032160000002</v>
      </c>
      <c r="J12" s="30">
        <v>20697.52</v>
      </c>
      <c r="K12" s="30">
        <v>4967.4048</v>
      </c>
      <c r="L12" s="30">
        <v>5335.107360000001</v>
      </c>
      <c r="M12" s="30">
        <f t="shared" si="1"/>
        <v>166.79999999999998</v>
      </c>
      <c r="N12" s="31">
        <v>139</v>
      </c>
      <c r="O12" s="32" t="s">
        <v>3</v>
      </c>
      <c r="P12" s="33">
        <v>7.9</v>
      </c>
      <c r="Q12" s="33">
        <v>4.9</v>
      </c>
      <c r="R12" s="34">
        <v>6</v>
      </c>
      <c r="S12" s="33">
        <v>1368</v>
      </c>
      <c r="T12" s="33" t="s">
        <v>31</v>
      </c>
      <c r="U12" s="33" t="s">
        <v>32</v>
      </c>
      <c r="V12" s="33">
        <v>6.7</v>
      </c>
      <c r="W12" s="33">
        <v>225</v>
      </c>
      <c r="X12" s="41" t="s">
        <v>51</v>
      </c>
    </row>
    <row r="13" spans="1:24" ht="27.75" customHeight="1">
      <c r="A13" s="24" t="str">
        <f t="shared" si="0"/>
        <v>1505644</v>
      </c>
      <c r="B13" s="25">
        <v>150</v>
      </c>
      <c r="C13" s="26" t="s">
        <v>29</v>
      </c>
      <c r="D13" s="25">
        <v>4</v>
      </c>
      <c r="F13" s="14"/>
      <c r="G13" s="28" t="s">
        <v>39</v>
      </c>
      <c r="H13" s="28" t="s">
        <v>49</v>
      </c>
      <c r="I13" s="29">
        <v>22000.00288</v>
      </c>
      <c r="J13" s="30">
        <v>16575.05</v>
      </c>
      <c r="K13" s="30">
        <v>3978.0119999999997</v>
      </c>
      <c r="L13" s="30">
        <v>1446.94088</v>
      </c>
      <c r="M13" s="30">
        <f t="shared" si="1"/>
        <v>166.79999999999998</v>
      </c>
      <c r="N13" s="31">
        <v>139</v>
      </c>
      <c r="O13" s="32" t="s">
        <v>3</v>
      </c>
      <c r="P13" s="33">
        <v>7.9</v>
      </c>
      <c r="Q13" s="33">
        <v>4.9</v>
      </c>
      <c r="R13" s="34">
        <v>6</v>
      </c>
      <c r="S13" s="33">
        <v>1368</v>
      </c>
      <c r="T13" s="33" t="s">
        <v>46</v>
      </c>
      <c r="U13" s="33" t="s">
        <v>24</v>
      </c>
      <c r="V13" s="33">
        <v>7.8</v>
      </c>
      <c r="W13" s="33">
        <v>210</v>
      </c>
      <c r="X13" s="41" t="s">
        <v>52</v>
      </c>
    </row>
    <row r="14" spans="1:24" ht="27.75" customHeight="1">
      <c r="A14" s="24" t="str">
        <f t="shared" si="0"/>
        <v>1505654</v>
      </c>
      <c r="B14" s="25">
        <v>150</v>
      </c>
      <c r="C14" s="26" t="s">
        <v>30</v>
      </c>
      <c r="D14" s="25">
        <v>4</v>
      </c>
      <c r="F14" s="14"/>
      <c r="G14" s="28" t="s">
        <v>39</v>
      </c>
      <c r="H14" s="28" t="s">
        <v>48</v>
      </c>
      <c r="I14" s="29">
        <v>27000.001360000002</v>
      </c>
      <c r="J14" s="30">
        <v>19132.49</v>
      </c>
      <c r="K14" s="30">
        <v>4591.7976</v>
      </c>
      <c r="L14" s="30">
        <v>3275.713760000001</v>
      </c>
      <c r="M14" s="30">
        <f t="shared" si="1"/>
        <v>166.79999999999998</v>
      </c>
      <c r="N14" s="31">
        <v>139</v>
      </c>
      <c r="O14" s="32" t="s">
        <v>3</v>
      </c>
      <c r="P14" s="33">
        <v>7.9</v>
      </c>
      <c r="Q14" s="33">
        <v>4.9</v>
      </c>
      <c r="R14" s="34">
        <v>6</v>
      </c>
      <c r="S14" s="33">
        <v>1368</v>
      </c>
      <c r="T14" s="33" t="s">
        <v>47</v>
      </c>
      <c r="U14" s="33" t="s">
        <v>26</v>
      </c>
      <c r="V14" s="33">
        <v>7.3</v>
      </c>
      <c r="W14" s="33">
        <v>218</v>
      </c>
      <c r="X14" s="41" t="s">
        <v>50</v>
      </c>
    </row>
    <row r="15" spans="1:24" ht="27.75" customHeight="1">
      <c r="A15" s="24" t="str">
        <f t="shared" si="0"/>
        <v>1505684</v>
      </c>
      <c r="B15" s="25">
        <v>150</v>
      </c>
      <c r="C15" s="26" t="s">
        <v>33</v>
      </c>
      <c r="D15" s="25">
        <v>4</v>
      </c>
      <c r="F15" s="14"/>
      <c r="G15" s="28" t="s">
        <v>39</v>
      </c>
      <c r="H15" s="28" t="s">
        <v>40</v>
      </c>
      <c r="I15" s="29">
        <v>33000.03632</v>
      </c>
      <c r="J15" s="30">
        <v>22027.31</v>
      </c>
      <c r="K15" s="30">
        <v>5286.5544</v>
      </c>
      <c r="L15" s="30">
        <v>5686.171920000002</v>
      </c>
      <c r="M15" s="30">
        <f t="shared" si="1"/>
        <v>166.79999999999998</v>
      </c>
      <c r="N15" s="31">
        <v>139</v>
      </c>
      <c r="O15" s="32" t="s">
        <v>3</v>
      </c>
      <c r="P15" s="33">
        <v>7.9</v>
      </c>
      <c r="Q15" s="33">
        <v>4.9</v>
      </c>
      <c r="R15" s="34">
        <v>6</v>
      </c>
      <c r="S15" s="33">
        <v>1368</v>
      </c>
      <c r="T15" s="33" t="s">
        <v>31</v>
      </c>
      <c r="U15" s="33" t="s">
        <v>32</v>
      </c>
      <c r="V15" s="33">
        <v>6.7</v>
      </c>
      <c r="W15" s="33">
        <v>225</v>
      </c>
      <c r="X15" s="41" t="s">
        <v>51</v>
      </c>
    </row>
    <row r="16" spans="1:24" ht="17.25" customHeight="1">
      <c r="A16" s="14"/>
      <c r="B16" s="14"/>
      <c r="C16" s="15"/>
      <c r="D16" s="14"/>
      <c r="E16" s="14"/>
      <c r="F16" s="14"/>
      <c r="G16" s="16"/>
      <c r="H16" s="42"/>
      <c r="I16" s="18"/>
      <c r="J16" s="19"/>
      <c r="K16" s="19"/>
      <c r="L16" s="19"/>
      <c r="M16" s="20"/>
      <c r="N16" s="20"/>
      <c r="O16" s="20"/>
      <c r="P16" s="21"/>
      <c r="Q16" s="21"/>
      <c r="R16" s="21"/>
      <c r="S16" s="22"/>
      <c r="T16" s="22"/>
      <c r="U16" s="22"/>
      <c r="V16" s="22"/>
      <c r="W16" s="22"/>
      <c r="X16" s="23"/>
    </row>
    <row r="17" spans="1:24" ht="27.75" customHeight="1">
      <c r="A17" s="24" t="str">
        <f>B17&amp;C17&amp;D17</f>
        <v>348A080</v>
      </c>
      <c r="B17" s="25">
        <v>348</v>
      </c>
      <c r="C17" s="26" t="s">
        <v>37</v>
      </c>
      <c r="D17" s="25">
        <v>0</v>
      </c>
      <c r="F17" s="14"/>
      <c r="G17" s="28" t="s">
        <v>36</v>
      </c>
      <c r="H17" s="28" t="s">
        <v>41</v>
      </c>
      <c r="I17" s="29">
        <v>46999.999999736</v>
      </c>
      <c r="J17" s="30">
        <v>28887.987389</v>
      </c>
      <c r="K17" s="30">
        <v>6933.11697336</v>
      </c>
      <c r="L17" s="30">
        <v>11178.895637376001</v>
      </c>
      <c r="M17" s="30">
        <f>IF(N17&lt;=90,0,IF(N17&lt;=100,N17*0.9,IF(N17&lt;=120,N17*0.98,IF(N17&lt;=140,N17*1.2,IF(N17&lt;=160,N17*1.85,IF(N17&lt;=180,N17*2.45,IF(N17&lt;=200,N17*2.78,IF(N17&lt;=250,N17*3.05,N17*3.4))))))))</f>
        <v>273.8</v>
      </c>
      <c r="N17" s="31">
        <v>148</v>
      </c>
      <c r="O17" s="32" t="s">
        <v>3</v>
      </c>
      <c r="P17" s="33">
        <v>8.5</v>
      </c>
      <c r="Q17" s="33">
        <v>5.1</v>
      </c>
      <c r="R17" s="34">
        <v>6.4</v>
      </c>
      <c r="S17" s="33">
        <v>1368</v>
      </c>
      <c r="T17" s="33" t="s">
        <v>43</v>
      </c>
      <c r="U17" s="33" t="s">
        <v>44</v>
      </c>
      <c r="V17" s="33">
        <v>6.8</v>
      </c>
      <c r="W17" s="33">
        <v>232</v>
      </c>
      <c r="X17" s="41" t="s">
        <v>45</v>
      </c>
    </row>
    <row r="18" spans="1:24" ht="27.75" customHeight="1">
      <c r="A18" s="24" t="str">
        <f>B18&amp;C18&amp;D18</f>
        <v>348A090</v>
      </c>
      <c r="B18" s="25">
        <v>348</v>
      </c>
      <c r="C18" s="26" t="s">
        <v>38</v>
      </c>
      <c r="D18" s="25">
        <v>0</v>
      </c>
      <c r="F18" s="14"/>
      <c r="G18" s="28" t="s">
        <v>36</v>
      </c>
      <c r="H18" s="28" t="s">
        <v>42</v>
      </c>
      <c r="I18" s="29">
        <v>49000.000000392</v>
      </c>
      <c r="J18" s="30">
        <v>30119.514483</v>
      </c>
      <c r="K18" s="30">
        <v>7228.683475919999</v>
      </c>
      <c r="L18" s="30">
        <v>11651.802041472001</v>
      </c>
      <c r="M18" s="30">
        <f>IF(N18&lt;=90,0,IF(N18&lt;=100,N18*0.9,IF(N18&lt;=120,N18*0.98,IF(N18&lt;=140,N18*1.2,IF(N18&lt;=160,N18*1.85,IF(N18&lt;=180,N18*2.45,IF(N18&lt;=200,N18*2.78,IF(N18&lt;=250,N18*3.05,N18*3.4))))))))</f>
        <v>283.05</v>
      </c>
      <c r="N18" s="31">
        <v>153</v>
      </c>
      <c r="O18" s="32" t="s">
        <v>3</v>
      </c>
      <c r="P18" s="33">
        <v>9.1</v>
      </c>
      <c r="Q18" s="33">
        <v>5.2</v>
      </c>
      <c r="R18" s="34">
        <v>6.6</v>
      </c>
      <c r="S18" s="33">
        <v>1368</v>
      </c>
      <c r="T18" s="33" t="s">
        <v>43</v>
      </c>
      <c r="U18" s="33" t="s">
        <v>44</v>
      </c>
      <c r="V18" s="33">
        <v>6.9</v>
      </c>
      <c r="W18" s="33">
        <v>229</v>
      </c>
      <c r="X18" s="41" t="s">
        <v>45</v>
      </c>
    </row>
    <row r="19" spans="1:24" ht="17.25" customHeight="1">
      <c r="A19" s="14"/>
      <c r="B19" s="14"/>
      <c r="C19" s="15"/>
      <c r="D19" s="14"/>
      <c r="E19" s="14"/>
      <c r="F19" s="14"/>
      <c r="G19" s="16"/>
      <c r="H19" s="42"/>
      <c r="I19" s="18"/>
      <c r="J19" s="19"/>
      <c r="K19" s="19"/>
      <c r="L19" s="19"/>
      <c r="M19" s="20"/>
      <c r="N19" s="20"/>
      <c r="O19" s="20"/>
      <c r="P19" s="21"/>
      <c r="Q19" s="21"/>
      <c r="R19" s="21"/>
      <c r="S19" s="22"/>
      <c r="T19" s="22"/>
      <c r="U19" s="22"/>
      <c r="V19" s="22"/>
      <c r="W19" s="22"/>
      <c r="X19" s="23"/>
    </row>
    <row r="20" spans="1:23" ht="18">
      <c r="A20" s="27">
        <f>B20&amp;C20&amp;D20</f>
      </c>
      <c r="G20" s="47"/>
      <c r="H20" s="47"/>
      <c r="I20" s="47"/>
      <c r="J20" s="47"/>
      <c r="K20" s="47"/>
      <c r="L20" s="47"/>
      <c r="M20" s="47"/>
      <c r="N20" s="47"/>
      <c r="O20" s="47"/>
      <c r="P20" s="47"/>
      <c r="Q20" s="47"/>
      <c r="R20" s="47"/>
      <c r="S20" s="47"/>
      <c r="T20" s="47"/>
      <c r="U20" s="47"/>
      <c r="V20" s="47"/>
      <c r="W20" s="47"/>
    </row>
    <row r="21" spans="7:23" ht="18">
      <c r="G21" s="47"/>
      <c r="H21" s="47"/>
      <c r="I21" s="47"/>
      <c r="J21" s="47"/>
      <c r="K21" s="47"/>
      <c r="L21" s="47"/>
      <c r="M21" s="47"/>
      <c r="N21" s="47"/>
      <c r="O21" s="47"/>
      <c r="P21" s="47"/>
      <c r="Q21" s="47"/>
      <c r="R21" s="47"/>
      <c r="S21" s="47"/>
      <c r="T21" s="47"/>
      <c r="U21" s="47"/>
      <c r="V21" s="47"/>
      <c r="W21" s="47"/>
    </row>
    <row r="22" ht="16.5">
      <c r="K22" s="36"/>
    </row>
    <row r="23" ht="12.75"/>
    <row r="24" ht="12.75"/>
    <row r="25" ht="12.75"/>
    <row r="26" ht="12.75"/>
    <row r="27" ht="12.75">
      <c r="D27" s="27">
        <f>LEFT(H27,4)</f>
      </c>
    </row>
    <row r="28" ht="12.75">
      <c r="D28" s="27">
        <f aca="true" t="shared" si="2" ref="D28:D34">LEFT(H28,4)</f>
      </c>
    </row>
    <row r="29" ht="12.75">
      <c r="D29" s="27">
        <f t="shared" si="2"/>
      </c>
    </row>
    <row r="30" ht="12.75">
      <c r="D30" s="27">
        <f t="shared" si="2"/>
      </c>
    </row>
    <row r="31" spans="4:28" ht="16.5">
      <c r="D31" s="27">
        <f t="shared" si="2"/>
      </c>
      <c r="G31" s="38"/>
      <c r="H31" s="38"/>
      <c r="I31" s="38"/>
      <c r="J31" s="38"/>
      <c r="K31" s="38"/>
      <c r="L31" s="38"/>
      <c r="M31" s="38"/>
      <c r="N31" s="38"/>
      <c r="O31" s="38"/>
      <c r="P31" s="38"/>
      <c r="Q31" s="38"/>
      <c r="R31" s="38"/>
      <c r="S31" s="39"/>
      <c r="T31" s="40"/>
      <c r="U31" s="37"/>
      <c r="V31" s="38"/>
      <c r="W31" s="38"/>
      <c r="X31" s="38"/>
      <c r="Y31" s="38"/>
      <c r="Z31" s="38"/>
      <c r="AA31" s="38"/>
      <c r="AB31" s="38"/>
    </row>
    <row r="32" ht="12.75">
      <c r="D32" s="27">
        <f t="shared" si="2"/>
      </c>
    </row>
    <row r="33" ht="12.75">
      <c r="D33" s="27">
        <f t="shared" si="2"/>
      </c>
    </row>
    <row r="34" ht="12.75">
      <c r="D34" s="27">
        <f t="shared" si="2"/>
      </c>
    </row>
    <row r="35" ht="12.75"/>
    <row r="36" ht="12.75"/>
    <row r="37" ht="12.75"/>
    <row r="38" ht="12.75"/>
    <row r="39" ht="12.75"/>
    <row r="40" ht="12.75"/>
    <row r="41" ht="12.75"/>
    <row r="42" ht="12.75"/>
    <row r="43" ht="12.75"/>
    <row r="44" ht="12.75"/>
  </sheetData>
  <sheetProtection/>
  <mergeCells count="14">
    <mergeCell ref="G21:W21"/>
    <mergeCell ref="G20:W20"/>
    <mergeCell ref="M5:M6"/>
    <mergeCell ref="N5:N6"/>
    <mergeCell ref="O5:O6"/>
    <mergeCell ref="P5:R5"/>
    <mergeCell ref="X5:X6"/>
    <mergeCell ref="G3:W4"/>
    <mergeCell ref="G5:G6"/>
    <mergeCell ref="H5:H6"/>
    <mergeCell ref="I5:I6"/>
    <mergeCell ref="J5:J6"/>
    <mergeCell ref="K5:K6"/>
    <mergeCell ref="L5:L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Sonia</cp:lastModifiedBy>
  <cp:lastPrinted>2013-10-14T09:38:06Z</cp:lastPrinted>
  <dcterms:created xsi:type="dcterms:W3CDTF">2008-06-25T08:40:56Z</dcterms:created>
  <dcterms:modified xsi:type="dcterms:W3CDTF">2017-04-24T11:20:00Z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71a8092c-7ad9-42eb-a642-e824360ab4d6</vt:lpwstr>
  </property>
  <property fmtid="{D5CDD505-2E9C-101B-9397-08002B2CF9AE}" pid="4" name="bjSaver">
    <vt:lpwstr>qvvNuAObmaF4pPS1fKw0XOinqXMzXByr</vt:lpwstr>
  </property>
  <property fmtid="{D5CDD505-2E9C-101B-9397-08002B2CF9AE}" pid="5"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6" name="bjDocumentLabelXML-0">
    <vt:lpwstr>nternal/label"&gt;&lt;element uid="1239ecc3-00e0-482b-a8a4-82e46943bfcc" value="" /&gt;&lt;/sisl&gt;</vt:lpwstr>
  </property>
  <property fmtid="{D5CDD505-2E9C-101B-9397-08002B2CF9AE}" pid="7" name="bjDocumentSecurityLabel">
    <vt:lpwstr>Company Classification: PUBLIC</vt:lpwstr>
  </property>
  <property fmtid="{D5CDD505-2E9C-101B-9397-08002B2CF9AE}" pid="8" name="bjProjectProperty">
    <vt:lpwstr>COMPANY: PUBLIC</vt:lpwstr>
  </property>
  <property fmtid="{D5CDD505-2E9C-101B-9397-08002B2CF9AE}" pid="9" name="LabelledBy:">
    <vt:lpwstr>01202aa,21/07/2016 2:30:49 μμ,PUBLIC</vt:lpwstr>
  </property>
</Properties>
</file>