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tabRatio="853" activeTab="0"/>
  </bookViews>
  <sheets>
    <sheet name="ΤΙΜΟΚΑΤΑΛΟΓΟΣ ΛΙΑΝΙΚΗΣ-1" sheetId="1" r:id="rId1"/>
  </sheets>
  <externalReferences>
    <externalReference r:id="rId4"/>
    <externalReference r:id="rId5"/>
    <externalReference r:id="rId6"/>
  </externalReferences>
  <definedNames>
    <definedName name="_xlnm.Print_Area" localSheetId="0">'ΤΙΜΟΚΑΤΑΛΟΓΟΣ ΛΙΑΝΙΚΗΣ-1'!$H$1:$AW$60</definedName>
    <definedName name="_xlnm.Print_Titles" localSheetId="0">'ΤΙΜΟΚΑΤΑΛΟΓΟΣ ΛΙΑΝΙΚΗΣ-1'!$1:$3</definedName>
  </definedNames>
  <calcPr fullCalcOnLoad="1"/>
</workbook>
</file>

<file path=xl/sharedStrings.xml><?xml version="1.0" encoding="utf-8"?>
<sst xmlns="http://schemas.openxmlformats.org/spreadsheetml/2006/main" count="891" uniqueCount="144">
  <si>
    <t>ΟΔΗΓΙΑ ΑΦΑΙΡΕΣΗΣ ΕΜΠΟΡΙΚΩΝ ΚΩΔΙΚΩΝ</t>
  </si>
  <si>
    <r>
      <t xml:space="preserve">ΑΝΩΤΑΤΟΣ </t>
    </r>
    <r>
      <rPr>
        <b/>
        <sz val="14"/>
        <rFont val="Toyota Text"/>
        <family val="2"/>
      </rPr>
      <t xml:space="preserve"> </t>
    </r>
    <r>
      <rPr>
        <b/>
        <sz val="14"/>
        <color indexed="8"/>
        <rFont val="Toyota Text"/>
        <family val="2"/>
      </rPr>
      <t>ΕΠΙΣΗΜΟΣ ΤΙΜΟΚΑΤΑΛΟΓΟΣ ΑΥΤΟΚΙΝΗΤΩΝ ΤΟΥΟΤΑ</t>
    </r>
  </si>
  <si>
    <r>
      <t xml:space="preserve">ΑΦΑΙΡΕΙΤΕ </t>
    </r>
    <r>
      <rPr>
        <u val="single"/>
        <sz val="10"/>
        <color indexed="10"/>
        <rFont val="Toyota Text"/>
        <family val="2"/>
      </rPr>
      <t xml:space="preserve">ΠΡΩΤΑ </t>
    </r>
    <r>
      <rPr>
        <sz val="10"/>
        <color indexed="10"/>
        <rFont val="Toyota Text"/>
        <family val="2"/>
      </rPr>
      <t xml:space="preserve">ΤΟΥΣ ΚΩΔΙΚΟΥΣ ΑΠΌ ΤΑ </t>
    </r>
    <r>
      <rPr>
        <u val="single"/>
        <sz val="10"/>
        <color indexed="10"/>
        <rFont val="Toyota Text"/>
        <family val="2"/>
      </rPr>
      <t>ΑΛΛΑ SHEETS</t>
    </r>
    <r>
      <rPr>
        <sz val="10"/>
        <color indexed="10"/>
        <rFont val="Toyota Text"/>
        <family val="2"/>
      </rPr>
      <t xml:space="preserve"> ΏΣΤΕ ΝΑ ΜΗΝ ΓΊΝΕΙ ΛΆΘΟΣ ΣΤΗΝ ΣΥΜΠΛΗΡΩΣΗ ΤΩΝ ΚΩΔΙΚΩΝ ( ΑΦΑΙΡΕΣΗ ΟΛΗΣ ΤΗΣ ΓΡΑΜΜΗΣ)</t>
    </r>
  </si>
  <si>
    <t xml:space="preserve">  </t>
  </si>
  <si>
    <t>Εκπομπές Καυσαερίων CO2</t>
  </si>
  <si>
    <t>Τέλη Κυκλοφορίας</t>
  </si>
  <si>
    <t>ΜΗ ΜΕΤΑΛΛΙΚΟ ΧΡΩΜΑ</t>
  </si>
  <si>
    <t>ΜΕΤΑΛΛΙΚΟ ΧΡΩΜΑ</t>
  </si>
  <si>
    <t>ΜΕΤΑΛΛΙΚΟ ΧΡΩΜΑ PEARL</t>
  </si>
  <si>
    <r>
      <rPr>
        <b/>
        <u val="single"/>
        <sz val="10"/>
        <rFont val="Toyota Text"/>
        <family val="2"/>
      </rPr>
      <t>ΣΥΜΠΛΗΡΩΣΗ ΚΩΔΙΚΩΝ</t>
    </r>
    <r>
      <rPr>
        <b/>
        <sz val="10"/>
        <rFont val="Toyota Text"/>
        <family val="2"/>
      </rPr>
      <t xml:space="preserve">        </t>
    </r>
    <r>
      <rPr>
        <sz val="10"/>
        <rFont val="Toyota Text"/>
        <family val="2"/>
      </rPr>
      <t xml:space="preserve">                                                                                                                              ΜΕ ΤΗΝ ΣΥΜΠΛΗΡΩΣΗ ΤΟΥ </t>
    </r>
    <r>
      <rPr>
        <b/>
        <sz val="10"/>
        <rFont val="Toyota Text"/>
        <family val="2"/>
      </rPr>
      <t xml:space="preserve">FRA &amp; RANGE &amp; CODE </t>
    </r>
    <r>
      <rPr>
        <sz val="10"/>
        <rFont val="Toyota Text"/>
        <family val="2"/>
      </rPr>
      <t>ΟΙ ΤΙΜΕΣ ΤΡΟΦΟΔΟΝΤΟΥΝΤΑΙ ΑΥΤΟΜΑΤΑ ΑΠΌ ΤΟ TAGETIK. (ΚΑΝΤΕ COPY ΤΙΣ ΦΟΡΜΟΥΛΕΣ ΑΠΟ ΜΙΑ ΣΕΙΡΑ)</t>
    </r>
  </si>
  <si>
    <t>ΑΝΩΤΑΤΗ ΛΙΑΝΙΚΗ ΤΙΜΗ ΜΕ ΦΠΑ &amp; ΤΕΛΟΣ ΤΑΞΙΝΟΜΗΣΗΣ ΣΕ ΕΥΡΩ</t>
  </si>
  <si>
    <t>Αριθμός Αερόσακων</t>
  </si>
  <si>
    <t>ABS / EBD</t>
  </si>
  <si>
    <t>Βαμένοι Προφυλακτήρες</t>
  </si>
  <si>
    <t>Air Condition (A/C) ή Clima(CL)/Αριθμός ζωνών</t>
  </si>
  <si>
    <t>Αριθμός Ηλ.παραθύρων</t>
  </si>
  <si>
    <t>Ραδιο-κασετόφωνο(CAS), Ραδιο-CD (CD) ή Ραδιο-CD με MP3 (MP3)</t>
  </si>
  <si>
    <t>Comp. Disk Changer</t>
  </si>
  <si>
    <t>Αριθμός ηχείων</t>
  </si>
  <si>
    <t>Ηλ. κλειδαριές</t>
  </si>
  <si>
    <t>Ηλ. Καθρέπτες (H) / Θερμαινόμενοι (Θ) / Αναδιπλούμενοι (Α)</t>
  </si>
  <si>
    <t>Όργανα τύπου Optitron</t>
  </si>
  <si>
    <t>Τηλεσκοπικά ρυθμιζόμενο τιμόνι</t>
  </si>
  <si>
    <t>Δερμάτινο τιμόνι</t>
  </si>
  <si>
    <t>Δερμάτινος λεβιές</t>
  </si>
  <si>
    <t>Προβολείς ομίχλης</t>
  </si>
  <si>
    <t>Χειριστήρια ελέγχου στο τιμόνι</t>
  </si>
  <si>
    <t>Καθρέπτες στο χρώμα του αμαξώματος</t>
  </si>
  <si>
    <t>Αισθητήρες βροχής / Αισθητήρες φώτων</t>
  </si>
  <si>
    <t>Cruise Control</t>
  </si>
  <si>
    <t>Bluetooth</t>
  </si>
  <si>
    <t>Αισθητήρες παρκαρίσματος</t>
  </si>
  <si>
    <t>Back camera</t>
  </si>
  <si>
    <t>Ηλεκτρο- χρωματικός καθρέπτης</t>
  </si>
  <si>
    <t>Smart entry / push start</t>
  </si>
  <si>
    <t>VSC/A-TRC</t>
  </si>
  <si>
    <t>Brake Assist(ΒΑ)</t>
  </si>
  <si>
    <t>Σύστημα πλοήγησης</t>
  </si>
  <si>
    <t>Δερμάτινα καθίσματα</t>
  </si>
  <si>
    <t>Ζάντες Αλουμινίου</t>
  </si>
  <si>
    <t>Αεροτομή</t>
  </si>
  <si>
    <t>Μπάρες Οροφής</t>
  </si>
  <si>
    <t>Ηλιοροφή (M/R)</t>
  </si>
  <si>
    <t>E</t>
  </si>
  <si>
    <t>X</t>
  </si>
  <si>
    <t>A/C</t>
  </si>
  <si>
    <t>MP3/NoCD</t>
  </si>
  <si>
    <t>CD</t>
  </si>
  <si>
    <t>H</t>
  </si>
  <si>
    <t>A4</t>
  </si>
  <si>
    <t>Βροχής</t>
  </si>
  <si>
    <t>YARIS ACTIVE TSS</t>
  </si>
  <si>
    <t>CL/2</t>
  </si>
  <si>
    <t>A5</t>
  </si>
  <si>
    <t>AH4</t>
  </si>
  <si>
    <t>Η/Θ</t>
  </si>
  <si>
    <t>YARIS STYLE TSS</t>
  </si>
  <si>
    <t>AH5</t>
  </si>
  <si>
    <t>YARIS STYLE GO TSS</t>
  </si>
  <si>
    <t>ΝΈΟ YARIS 2017</t>
  </si>
  <si>
    <t>NEO YARIS 1.0 5D - EURO 6 ('17)</t>
  </si>
  <si>
    <t>NBJ</t>
  </si>
  <si>
    <t>YARIS COOL TSS</t>
  </si>
  <si>
    <t>NBK</t>
  </si>
  <si>
    <t>YARIS LIVE TSS</t>
  </si>
  <si>
    <t>NBM</t>
  </si>
  <si>
    <t>YARIS ACTIVE  TSS</t>
  </si>
  <si>
    <t>YARIS ACTIVE GO TSS</t>
  </si>
  <si>
    <t>NEO YARIS 1.5 5D - EURO 6 ('17)</t>
  </si>
  <si>
    <t>JOA</t>
  </si>
  <si>
    <t>JOB</t>
  </si>
  <si>
    <t>JOC</t>
  </si>
  <si>
    <t>YARIS ACTIVE TSS (GRAY)</t>
  </si>
  <si>
    <t>YARIS ACTIVE GO TSS (GRAY)</t>
  </si>
  <si>
    <t>JOD</t>
  </si>
  <si>
    <t>JOE</t>
  </si>
  <si>
    <t>YARIS Bi-Tone RED TSS</t>
  </si>
  <si>
    <t>JOX</t>
  </si>
  <si>
    <t>YARIS Bi-Tone BRONZE TSS</t>
  </si>
  <si>
    <t>JOY</t>
  </si>
  <si>
    <t>YARIS Bi-Tone WHITE TSS</t>
  </si>
  <si>
    <t>JOF</t>
  </si>
  <si>
    <t>YARIS Bi-Tone BLUE TSS</t>
  </si>
  <si>
    <t>JOH</t>
  </si>
  <si>
    <t>YARIS Chic TSS</t>
  </si>
  <si>
    <t>NEO YARIS 1.5 CVT 5D - EURO 6 ('17)</t>
  </si>
  <si>
    <t>JOJ</t>
  </si>
  <si>
    <t>YARIS ACTIVE CVT TSS</t>
  </si>
  <si>
    <t>YARIS ACTIVE CVT TSS (GRAY)</t>
  </si>
  <si>
    <t>NEO YARIS 1.4 D4D 5D - EURO 6 ('17)</t>
  </si>
  <si>
    <t>JAA</t>
  </si>
  <si>
    <t>YARIS ENTRY TSS</t>
  </si>
  <si>
    <t>JON</t>
  </si>
  <si>
    <t>JOO</t>
  </si>
  <si>
    <t>YARIS LIVE PLUS TSS</t>
  </si>
  <si>
    <t>JOP</t>
  </si>
  <si>
    <t>NEO YARIS 1.5 HSD 5D - EURO 6 ('17)</t>
  </si>
  <si>
    <t>JPK</t>
  </si>
  <si>
    <t>YARIS HSD ACTIVE TSS</t>
  </si>
  <si>
    <t>JPB</t>
  </si>
  <si>
    <t>YARIS HSD ACTIVE PLUS TSS</t>
  </si>
  <si>
    <t>YARIS HSD ACTIVE PLUS GO TSS</t>
  </si>
  <si>
    <t>JPC</t>
  </si>
  <si>
    <t>YARIS HSD ACTIVE PLUS TSS (GRAY)</t>
  </si>
  <si>
    <t>YARIS HSD ACTIVE PLUS GO TSS (GRAY)</t>
  </si>
  <si>
    <t>JPD</t>
  </si>
  <si>
    <t>YARIS HSD STYLE TSS</t>
  </si>
  <si>
    <t>start</t>
  </si>
  <si>
    <t>YARIS HSD STYLE GO TSS</t>
  </si>
  <si>
    <t>JPE</t>
  </si>
  <si>
    <t>YARIS HSD STYLE GO PANORAMA TSS</t>
  </si>
  <si>
    <t>JPF</t>
  </si>
  <si>
    <t>YARIS HSD Bi-Tone RED TSS</t>
  </si>
  <si>
    <t>JPL</t>
  </si>
  <si>
    <t>YARIS HSD Bi-Tone BRONZE TSS</t>
  </si>
  <si>
    <t>JPM</t>
  </si>
  <si>
    <t>YARIS HSD Bi-Tone WHITE TSS</t>
  </si>
  <si>
    <t>JPG</t>
  </si>
  <si>
    <t>YARIS HSD Bi-Tone BLUE TSS</t>
  </si>
  <si>
    <t>JPI</t>
  </si>
  <si>
    <t>YARIS HSD Chic TSS</t>
  </si>
  <si>
    <t>YARIS HSD Chic GO TSS</t>
  </si>
  <si>
    <t>JPJ</t>
  </si>
  <si>
    <t>YARIS HSD Chic GO PANORAMA TSS</t>
  </si>
  <si>
    <t>ΠΑΡΑΤΗΡΗΣΕΙΣ</t>
  </si>
  <si>
    <t xml:space="preserve">1. ΟΙ ΤΙΜΕΣ ΙΣΧΥΟΥΝ ΑΠΟ: </t>
  </si>
  <si>
    <t>2. Η ΕΤΑΙΡΙΑ ΕΧΕΙ ΤΟ ΔΙΚΑΙΩΜΑ ΝΑ ΑΛΛΑΞΕΙ ΤΙΣ ΤΙΜΕΣ ΧΩΡΙΣ ΠΡΟΕΙΔΟΠΟΙΗΣΗ</t>
  </si>
  <si>
    <t>3.ΟΙ ΤΙΜΕΣ ΠΕΡΙΛΑΜΒΑΝΟΥΝ ΕΞΟΔΑ ΠΡΟΕΤΟΙΜΑΣΙΑΣ (PDI) &amp; ΌΛΑ ΤΑ ΜΕΤΑΦΟΡΙΚΑ</t>
  </si>
  <si>
    <r>
      <t xml:space="preserve">4. ΓΙΑ ΤΙΣ ΕΚΔΟΣΕΙΣ TAXI ΣΕ ΠΕΡΙΠΤΩΣΗ ΒΑΦΗΣ Η ΠΑΡΑΓΓΕΛΙΑ ΘΑ ΤΟΠΟΘΕΤΕΙΤΑΙ ΣΕ ΧΡΩΜΑ ΛΕΥΚΟ </t>
    </r>
    <r>
      <rPr>
        <b/>
        <sz val="10"/>
        <color indexed="8"/>
        <rFont val="Toyota Text"/>
        <family val="2"/>
      </rPr>
      <t>ΧΩΡΙΣ ΧΡΕΩΣΗ</t>
    </r>
    <r>
      <rPr>
        <sz val="10"/>
        <color indexed="8"/>
        <rFont val="Toyota Text"/>
        <family val="2"/>
      </rPr>
      <t xml:space="preserve"> ΚΑΙ Η ΒΑΦΗ ΘΑ ΕΠΙΔΟΤΕΙΤΑΙ </t>
    </r>
    <r>
      <rPr>
        <b/>
        <sz val="10"/>
        <color indexed="8"/>
        <rFont val="Toyota Text"/>
        <family val="2"/>
      </rPr>
      <t>ΜΕ ΤΟ ΠΟΣΟ ΤΩΝ 900€</t>
    </r>
    <r>
      <rPr>
        <sz val="10"/>
        <color indexed="8"/>
        <rFont val="Toyota Text"/>
        <family val="2"/>
      </rPr>
      <t xml:space="preserve"> (ΣΥΜΠΕΡΙΛΑΜΒΑΝΟΜΕΝΟΥ ΦΠΑ) </t>
    </r>
  </si>
  <si>
    <t>ΠΙΝΑΚΑΣ ΤΕΛΩΝ</t>
  </si>
  <si>
    <t>0-90</t>
  </si>
  <si>
    <t>91-100</t>
  </si>
  <si>
    <t>101-120</t>
  </si>
  <si>
    <t>121-140</t>
  </si>
  <si>
    <t>141-160</t>
  </si>
  <si>
    <t>161-180</t>
  </si>
  <si>
    <t>181-200</t>
  </si>
  <si>
    <t>201-250</t>
  </si>
  <si>
    <t>251-1000</t>
  </si>
  <si>
    <t>ΠΙΝΑΚΑΣ ΤΕΛΩΝ TAXI</t>
  </si>
  <si>
    <t>YARIS ACTIVE GO CVT TSS</t>
  </si>
  <si>
    <t>YARIS ACTIVE CVT GO TSS (GRAY)</t>
  </si>
  <si>
    <t>JOK</t>
  </si>
  <si>
    <t>ΜΗ ΜΕΤΑΛΛΙΚΟ ΛΕΥΚΟ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</si>
</sst>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\ mmmm\ yyyy;@"/>
    <numFmt numFmtId="165" formatCode="#,##0.0\ &quot;€&quot;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0"/>
      <name val="Toyota Text"/>
      <family val="2"/>
    </font>
    <font>
      <sz val="10"/>
      <name val="Toyota Text"/>
      <family val="2"/>
    </font>
    <font>
      <b/>
      <sz val="14"/>
      <color indexed="8"/>
      <name val="Toyota Text"/>
      <family val="2"/>
    </font>
    <font>
      <b/>
      <sz val="14"/>
      <name val="Toyota Text"/>
      <family val="2"/>
    </font>
    <font>
      <sz val="10"/>
      <color indexed="10"/>
      <name val="Toyota Text"/>
      <family val="2"/>
    </font>
    <font>
      <u val="single"/>
      <sz val="10"/>
      <color indexed="10"/>
      <name val="Toyota Text"/>
      <family val="2"/>
    </font>
    <font>
      <sz val="10"/>
      <color indexed="10"/>
      <name val="Arial"/>
      <family val="2"/>
    </font>
    <font>
      <sz val="10"/>
      <color indexed="8"/>
      <name val="Toyota Text"/>
      <family val="2"/>
    </font>
    <font>
      <b/>
      <sz val="10"/>
      <color indexed="8"/>
      <name val="Toyota Text"/>
      <family val="2"/>
    </font>
    <font>
      <b/>
      <u val="single"/>
      <sz val="10"/>
      <name val="Toyota Text"/>
      <family val="2"/>
    </font>
    <font>
      <b/>
      <sz val="10"/>
      <name val="Toyota Text"/>
      <family val="2"/>
    </font>
    <font>
      <sz val="8"/>
      <color indexed="8"/>
      <name val="Toyota Text"/>
      <family val="2"/>
    </font>
    <font>
      <sz val="8"/>
      <name val="Toyota Text"/>
      <family val="2"/>
    </font>
    <font>
      <b/>
      <sz val="11"/>
      <color indexed="8"/>
      <name val="Toyota Text"/>
      <family val="2"/>
    </font>
    <font>
      <b/>
      <sz val="11"/>
      <name val="Arial"/>
      <family val="2"/>
    </font>
    <font>
      <b/>
      <sz val="8"/>
      <color indexed="56"/>
      <name val="Tahoma"/>
      <family val="2"/>
    </font>
    <font>
      <sz val="8"/>
      <color indexed="5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theme="3"/>
      <name val="Tahoma"/>
      <family val="2"/>
    </font>
    <font>
      <sz val="8"/>
      <color theme="3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0"/>
      <color rgb="FFFF0000"/>
      <name val="Toyota Text"/>
      <family val="2"/>
    </font>
    <font>
      <sz val="10"/>
      <color rgb="FFFF0000"/>
      <name val="Toyota Text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hair">
        <color theme="3" tint="0.7999500036239624"/>
      </left>
      <right style="hair">
        <color theme="3" tint="0.7999500036239624"/>
      </right>
      <top style="hair">
        <color theme="3" tint="0.7999500036239624"/>
      </top>
      <bottom style="hair">
        <color theme="3" tint="0.7999500036239624"/>
      </bottom>
    </border>
    <border>
      <left style="thin">
        <color theme="0"/>
      </left>
      <right style="thin">
        <color theme="0"/>
      </right>
      <top/>
      <bottom style="thick">
        <color theme="3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dashed">
        <color indexed="8"/>
      </left>
      <right style="dashed"/>
      <top/>
      <bottom style="dashed"/>
    </border>
    <border>
      <left style="dashed"/>
      <right style="medium"/>
      <top style="dashed">
        <color indexed="8"/>
      </top>
      <bottom style="dashed"/>
    </border>
    <border>
      <left style="dashed">
        <color indexed="8"/>
      </left>
      <right style="dashed"/>
      <top style="dashed">
        <color indexed="8"/>
      </top>
      <bottom style="dashed"/>
    </border>
    <border>
      <left/>
      <right style="dashed"/>
      <top style="dashed">
        <color indexed="8"/>
      </top>
      <bottom style="dashed"/>
    </border>
    <border>
      <left style="dashed">
        <color indexed="8"/>
      </left>
      <right style="medium"/>
      <top style="dashed">
        <color indexed="8"/>
      </top>
      <bottom style="dashed"/>
    </border>
    <border>
      <left style="dashed"/>
      <right style="medium"/>
      <top style="dashed">
        <color indexed="8"/>
      </top>
      <bottom/>
    </border>
    <border>
      <left/>
      <right style="medium"/>
      <top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ashed"/>
      <top style="medium"/>
      <bottom style="dotted"/>
    </border>
    <border>
      <left style="dashed">
        <color indexed="8"/>
      </left>
      <right style="dashed"/>
      <top style="medium"/>
      <bottom style="dotted"/>
    </border>
    <border>
      <left style="dashed">
        <color indexed="8"/>
      </left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ashed"/>
      <top style="dotted"/>
      <bottom style="dotted"/>
    </border>
    <border>
      <left style="dashed">
        <color indexed="8"/>
      </left>
      <right style="dashed"/>
      <top style="dotted"/>
      <bottom style="dotted"/>
    </border>
    <border>
      <left style="dashed">
        <color indexed="8"/>
      </left>
      <right style="medium"/>
      <top style="dotted"/>
      <bottom style="dotted"/>
    </border>
    <border>
      <left style="dotted"/>
      <right style="dotted"/>
      <top style="dotted"/>
      <bottom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ashed"/>
      <top style="dotted"/>
      <bottom style="medium"/>
    </border>
    <border>
      <left style="dashed">
        <color indexed="8"/>
      </left>
      <right style="dashed"/>
      <top style="dotted"/>
      <bottom style="medium"/>
    </border>
    <border>
      <left style="dashed">
        <color indexed="8"/>
      </left>
      <right style="medium"/>
      <top style="dotted"/>
      <bottom style="medium"/>
    </border>
    <border>
      <left style="medium"/>
      <right/>
      <top/>
      <bottom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ashed">
        <color indexed="8"/>
      </left>
      <right style="dashed"/>
      <top style="dashed"/>
      <bottom style="medium"/>
    </border>
    <border>
      <left style="dashed"/>
      <right style="medium"/>
      <top style="dashed">
        <color indexed="8"/>
      </top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medium"/>
      <right style="dotted"/>
      <top style="dotted"/>
      <bottom/>
    </border>
    <border>
      <left style="medium"/>
      <right/>
      <top style="medium"/>
      <bottom style="medium"/>
    </border>
    <border>
      <left style="dashed">
        <color indexed="8"/>
      </left>
      <right style="dashed"/>
      <top/>
      <bottom style="medium"/>
    </border>
    <border>
      <left style="dashed">
        <color indexed="8"/>
      </left>
      <right style="dashed"/>
      <top/>
      <bottom style="dotted">
        <color indexed="8"/>
      </bottom>
    </border>
    <border>
      <left style="dotted"/>
      <right style="dotted"/>
      <top style="dotted"/>
      <bottom style="dotted">
        <color indexed="8"/>
      </bottom>
    </border>
    <border>
      <left style="dashed"/>
      <right style="medium"/>
      <top style="dashed">
        <color indexed="8"/>
      </top>
      <bottom style="dotted">
        <color indexed="8"/>
      </bottom>
    </border>
    <border>
      <left style="dashed">
        <color indexed="8"/>
      </left>
      <right style="dashed"/>
      <top style="dotted">
        <color indexed="8"/>
      </top>
      <bottom style="medium"/>
    </border>
    <border>
      <left style="dotted"/>
      <right style="dotted"/>
      <top style="dotted">
        <color indexed="8"/>
      </top>
      <bottom style="medium"/>
    </border>
    <border>
      <left style="dashed"/>
      <right style="medium"/>
      <top style="dotted">
        <color indexed="8"/>
      </top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ashed"/>
      <right style="medium"/>
      <top/>
      <bottom style="medium"/>
    </border>
    <border>
      <left style="dotted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5" fillId="0" borderId="1" applyNumberFormat="0" applyFont="0" applyFill="0" applyAlignment="0">
      <protection/>
    </xf>
    <xf numFmtId="0" fontId="37" fillId="20" borderId="2" applyFill="0">
      <alignment horizontal="center" vertical="center" wrapText="1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3" fontId="38" fillId="0" borderId="3" applyFill="0" applyProtection="0">
      <alignment horizontal="right" vertical="center"/>
    </xf>
    <xf numFmtId="0" fontId="39" fillId="21" borderId="4" applyNumberFormat="0" applyAlignment="0" applyProtection="0"/>
    <xf numFmtId="0" fontId="40" fillId="22" borderId="5" applyNumberForma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4" applyNumberFormat="0" applyAlignment="0" applyProtection="0"/>
  </cellStyleXfs>
  <cellXfs count="192">
    <xf numFmtId="0" fontId="0" fillId="0" borderId="0" xfId="0" applyAlignment="1">
      <alignment vertical="top"/>
    </xf>
    <xf numFmtId="0" fontId="5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0" fillId="35" borderId="15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textRotation="90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49" fontId="9" fillId="35" borderId="17" xfId="0" applyNumberFormat="1" applyFont="1" applyFill="1" applyBorder="1" applyAlignment="1">
      <alignment vertical="center" textRotation="90" wrapText="1"/>
    </xf>
    <xf numFmtId="3" fontId="3" fillId="0" borderId="0" xfId="0" applyNumberFormat="1" applyFont="1" applyBorder="1" applyAlignment="1">
      <alignment vertical="top"/>
    </xf>
    <xf numFmtId="0" fontId="9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36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37" borderId="13" xfId="0" applyNumberFormat="1" applyFont="1" applyFill="1" applyBorder="1" applyAlignment="1">
      <alignment horizontal="center" vertical="center" wrapText="1"/>
    </xf>
    <xf numFmtId="165" fontId="10" fillId="37" borderId="13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3" fillId="38" borderId="20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9" fillId="37" borderId="25" xfId="0" applyNumberFormat="1" applyFont="1" applyFill="1" applyBorder="1" applyAlignment="1">
      <alignment horizontal="left" vertical="center" wrapText="1"/>
    </xf>
    <xf numFmtId="49" fontId="9" fillId="37" borderId="26" xfId="0" applyNumberFormat="1" applyFont="1" applyFill="1" applyBorder="1" applyAlignment="1">
      <alignment horizontal="left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9" fillId="37" borderId="30" xfId="0" applyNumberFormat="1" applyFont="1" applyFill="1" applyBorder="1" applyAlignment="1">
      <alignment horizontal="left" vertical="center" wrapText="1"/>
    </xf>
    <xf numFmtId="49" fontId="9" fillId="37" borderId="31" xfId="0" applyNumberFormat="1" applyFont="1" applyFill="1" applyBorder="1" applyAlignment="1">
      <alignment horizontal="left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165" fontId="9" fillId="0" borderId="31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3" fontId="13" fillId="0" borderId="38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9" fillId="37" borderId="41" xfId="0" applyNumberFormat="1" applyFont="1" applyFill="1" applyBorder="1" applyAlignment="1">
      <alignment horizontal="left" vertical="center" wrapText="1"/>
    </xf>
    <xf numFmtId="49" fontId="9" fillId="37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49" fontId="3" fillId="37" borderId="26" xfId="0" applyNumberFormat="1" applyFont="1" applyFill="1" applyBorder="1" applyAlignment="1">
      <alignment horizontal="left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37" borderId="31" xfId="0" applyNumberFormat="1" applyFont="1" applyFill="1" applyBorder="1" applyAlignment="1">
      <alignment horizontal="left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9" fillId="37" borderId="36" xfId="0" applyNumberFormat="1" applyFont="1" applyFill="1" applyBorder="1" applyAlignment="1">
      <alignment horizontal="left" vertical="center" wrapText="1"/>
    </xf>
    <xf numFmtId="49" fontId="9" fillId="37" borderId="37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165" fontId="9" fillId="0" borderId="37" xfId="0" applyNumberFormat="1" applyFont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37" borderId="47" xfId="0" applyNumberFormat="1" applyFont="1" applyFill="1" applyBorder="1" applyAlignment="1">
      <alignment horizontal="left" vertical="center" wrapText="1"/>
    </xf>
    <xf numFmtId="49" fontId="3" fillId="37" borderId="48" xfId="0" applyNumberFormat="1" applyFont="1" applyFill="1" applyBorder="1" applyAlignment="1">
      <alignment horizontal="left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165" fontId="9" fillId="0" borderId="48" xfId="0" applyNumberFormat="1" applyFont="1" applyBorder="1" applyAlignment="1">
      <alignment horizontal="center" vertical="center" wrapText="1"/>
    </xf>
    <xf numFmtId="49" fontId="3" fillId="37" borderId="49" xfId="0" applyNumberFormat="1" applyFont="1" applyFill="1" applyBorder="1" applyAlignment="1">
      <alignment horizontal="left" vertical="center" wrapText="1"/>
    </xf>
    <xf numFmtId="49" fontId="3" fillId="37" borderId="50" xfId="0" applyNumberFormat="1" applyFont="1" applyFill="1" applyBorder="1" applyAlignment="1">
      <alignment horizontal="left" vertical="center" wrapText="1"/>
    </xf>
    <xf numFmtId="2" fontId="9" fillId="0" borderId="50" xfId="0" applyNumberFormat="1" applyFont="1" applyBorder="1" applyAlignment="1">
      <alignment horizontal="center" vertical="center" wrapText="1"/>
    </xf>
    <xf numFmtId="165" fontId="9" fillId="0" borderId="50" xfId="0" applyNumberFormat="1" applyFont="1" applyBorder="1" applyAlignment="1">
      <alignment horizontal="center" vertical="center" wrapText="1"/>
    </xf>
    <xf numFmtId="49" fontId="3" fillId="37" borderId="51" xfId="0" applyNumberFormat="1" applyFont="1" applyFill="1" applyBorder="1" applyAlignment="1">
      <alignment horizontal="left" vertical="center" wrapText="1"/>
    </xf>
    <xf numFmtId="49" fontId="3" fillId="37" borderId="52" xfId="0" applyNumberFormat="1" applyFont="1" applyFill="1" applyBorder="1" applyAlignment="1">
      <alignment horizontal="left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165" fontId="9" fillId="0" borderId="52" xfId="0" applyNumberFormat="1" applyFont="1" applyBorder="1" applyAlignment="1">
      <alignment horizontal="center" vertical="center" wrapText="1"/>
    </xf>
    <xf numFmtId="49" fontId="3" fillId="37" borderId="41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3" fontId="10" fillId="37" borderId="45" xfId="0" applyNumberFormat="1" applyFont="1" applyFill="1" applyBorder="1" applyAlignment="1">
      <alignment horizontal="center" vertical="center" wrapText="1"/>
    </xf>
    <xf numFmtId="3" fontId="10" fillId="39" borderId="45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left" vertical="center" wrapText="1"/>
    </xf>
    <xf numFmtId="49" fontId="3" fillId="37" borderId="53" xfId="0" applyNumberFormat="1" applyFont="1" applyFill="1" applyBorder="1" applyAlignment="1">
      <alignment horizontal="left" vertical="center" wrapText="1"/>
    </xf>
    <xf numFmtId="49" fontId="3" fillId="37" borderId="35" xfId="0" applyNumberFormat="1" applyFont="1" applyFill="1" applyBorder="1" applyAlignment="1">
      <alignment horizontal="left" vertical="center" wrapText="1"/>
    </xf>
    <xf numFmtId="49" fontId="9" fillId="37" borderId="54" xfId="0" applyNumberFormat="1" applyFont="1" applyFill="1" applyBorder="1" applyAlignment="1">
      <alignment horizontal="left" vertical="center" wrapText="1"/>
    </xf>
    <xf numFmtId="49" fontId="9" fillId="37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/>
    </xf>
    <xf numFmtId="0" fontId="3" fillId="37" borderId="0" xfId="0" applyFont="1" applyFill="1" applyAlignment="1">
      <alignment horizontal="center" vertical="top"/>
    </xf>
    <xf numFmtId="49" fontId="3" fillId="37" borderId="37" xfId="0" applyNumberFormat="1" applyFont="1" applyFill="1" applyBorder="1" applyAlignment="1">
      <alignment horizontal="left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165" fontId="9" fillId="0" borderId="57" xfId="0" applyNumberFormat="1" applyFont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165" fontId="9" fillId="0" borderId="60" xfId="0" applyNumberFormat="1" applyFont="1" applyBorder="1" applyAlignment="1">
      <alignment horizontal="center" vertical="center" wrapText="1"/>
    </xf>
    <xf numFmtId="3" fontId="10" fillId="0" borderId="61" xfId="0" applyNumberFormat="1" applyFont="1" applyFill="1" applyBorder="1" applyAlignment="1">
      <alignment horizontal="center" vertical="center" wrapText="1"/>
    </xf>
    <xf numFmtId="49" fontId="9" fillId="37" borderId="62" xfId="0" applyNumberFormat="1" applyFont="1" applyFill="1" applyBorder="1" applyAlignment="1">
      <alignment horizontal="left" vertical="center" wrapText="1"/>
    </xf>
    <xf numFmtId="49" fontId="9" fillId="37" borderId="63" xfId="0" applyNumberFormat="1" applyFont="1" applyFill="1" applyBorder="1" applyAlignment="1">
      <alignment horizontal="left" vertical="center" wrapText="1"/>
    </xf>
    <xf numFmtId="49" fontId="55" fillId="37" borderId="63" xfId="0" applyNumberFormat="1" applyFont="1" applyFill="1" applyBorder="1" applyAlignment="1">
      <alignment horizontal="left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165" fontId="9" fillId="0" borderId="63" xfId="0" applyNumberFormat="1" applyFont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3" fontId="10" fillId="36" borderId="45" xfId="0" applyNumberFormat="1" applyFont="1" applyFill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3" fillId="0" borderId="0" xfId="0" applyFont="1" applyAlignment="1" quotePrefix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0" fillId="0" borderId="66" xfId="0" applyNumberFormat="1" applyFont="1" applyBorder="1" applyAlignment="1">
      <alignment vertical="center" wrapText="1"/>
    </xf>
    <xf numFmtId="49" fontId="10" fillId="37" borderId="54" xfId="0" applyNumberFormat="1" applyFont="1" applyFill="1" applyBorder="1" applyAlignment="1">
      <alignment vertical="center" wrapText="1"/>
    </xf>
    <xf numFmtId="49" fontId="10" fillId="37" borderId="13" xfId="0" applyNumberFormat="1" applyFont="1" applyFill="1" applyBorder="1" applyAlignment="1">
      <alignment vertical="center" wrapText="1"/>
    </xf>
    <xf numFmtId="49" fontId="12" fillId="37" borderId="54" xfId="0" applyNumberFormat="1" applyFont="1" applyFill="1" applyBorder="1" applyAlignment="1">
      <alignment vertical="center" wrapText="1"/>
    </xf>
    <xf numFmtId="49" fontId="12" fillId="37" borderId="13" xfId="0" applyNumberFormat="1" applyFont="1" applyFill="1" applyBorder="1" applyAlignment="1">
      <alignment vertical="center" wrapText="1"/>
    </xf>
    <xf numFmtId="49" fontId="15" fillId="37" borderId="67" xfId="0" applyNumberFormat="1" applyFont="1" applyFill="1" applyBorder="1" applyAlignment="1">
      <alignment horizontal="left" vertical="center" wrapText="1"/>
    </xf>
    <xf numFmtId="0" fontId="16" fillId="0" borderId="68" xfId="0" applyFont="1" applyBorder="1" applyAlignment="1">
      <alignment vertical="center" wrapText="1"/>
    </xf>
    <xf numFmtId="0" fontId="3" fillId="35" borderId="69" xfId="0" applyFont="1" applyFill="1" applyBorder="1" applyAlignment="1">
      <alignment vertical="center" wrapText="1"/>
    </xf>
    <xf numFmtId="0" fontId="3" fillId="35" borderId="70" xfId="0" applyFont="1" applyFill="1" applyBorder="1" applyAlignment="1">
      <alignment vertical="center" wrapText="1"/>
    </xf>
    <xf numFmtId="0" fontId="3" fillId="35" borderId="71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49" fontId="4" fillId="34" borderId="72" xfId="0" applyNumberFormat="1" applyFont="1" applyFill="1" applyBorder="1" applyAlignment="1">
      <alignment horizontal="right" vertical="center" wrapText="1"/>
    </xf>
    <xf numFmtId="0" fontId="0" fillId="0" borderId="66" xfId="0" applyBorder="1" applyAlignment="1">
      <alignment horizontal="right" vertical="center" wrapText="1"/>
    </xf>
    <xf numFmtId="0" fontId="0" fillId="0" borderId="66" xfId="0" applyBorder="1" applyAlignment="1">
      <alignment vertical="center" wrapText="1"/>
    </xf>
    <xf numFmtId="164" fontId="4" fillId="34" borderId="13" xfId="0" applyNumberFormat="1" applyFont="1" applyFill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6" fillId="0" borderId="24" xfId="0" applyFont="1" applyBorder="1" applyAlignment="1">
      <alignment vertical="top"/>
    </xf>
    <xf numFmtId="49" fontId="9" fillId="0" borderId="72" xfId="0" applyNumberFormat="1" applyFont="1" applyBorder="1" applyAlignment="1">
      <alignment vertical="center" wrapText="1"/>
    </xf>
    <xf numFmtId="49" fontId="9" fillId="0" borderId="66" xfId="0" applyNumberFormat="1" applyFont="1" applyBorder="1" applyAlignment="1">
      <alignment vertical="center" wrapText="1"/>
    </xf>
    <xf numFmtId="49" fontId="9" fillId="0" borderId="67" xfId="0" applyNumberFormat="1" applyFont="1" applyBorder="1" applyAlignment="1">
      <alignment vertical="center" wrapText="1"/>
    </xf>
    <xf numFmtId="49" fontId="9" fillId="0" borderId="68" xfId="0" applyNumberFormat="1" applyFont="1" applyBorder="1" applyAlignment="1">
      <alignment vertical="center" wrapText="1"/>
    </xf>
    <xf numFmtId="0" fontId="10" fillId="35" borderId="73" xfId="0" applyNumberFormat="1" applyFont="1" applyFill="1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Amounts_Board" xfId="33"/>
    <cellStyle name="C_Head" xfId="34"/>
    <cellStyle name="Normal 2" xfId="35"/>
    <cellStyle name="Percent 2" xfId="36"/>
    <cellStyle name="R_Area_fo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ricing\Pricelists\2017\Pricelist-24-03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ricing\Build-ups\2016\12.%20Dec%2016\RSP%20B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ricing\Build-ups\2016\12.%20Dec%2016\Pricelist%20(2017.01)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ΙΜΟΚΑΤΑΛΟΓΟΣ ΛΙΑΝΙΚΗΣ-1"/>
      <sheetName val="ΤΙΜΟΚΑΤΑΛΟΓΟΣ ΕΙΔ. ΚΑΤΗΓΟΡΙΩΝ-2"/>
      <sheetName val="ΤΙΜΟΚΑΤΑΛΟΓΟΣ ΧΟΝΔΡΙΚΗΣ-3"/>
      <sheetName val="ΤΙΜΟΚΑΤΑΛΟΓΟΣ ΕΠ. ΧΩΡΙΣ ΦΠΑ-4"/>
      <sheetName val="SITE PRICELIST"/>
      <sheetName val="AYGO"/>
      <sheetName val="YARIS"/>
      <sheetName val="AURIS"/>
      <sheetName val="AURIS TS"/>
      <sheetName val="CHR"/>
      <sheetName val="RAV4"/>
      <sheetName val="PRIUS"/>
      <sheetName val="AVENSIS"/>
      <sheetName val="COROLLA"/>
      <sheetName val="HILUX"/>
      <sheetName val="PROACE"/>
      <sheetName val="PROACESHUTTLE"/>
      <sheetName val="YARISVAN"/>
      <sheetName val="LANDCRUISER"/>
      <sheetName val="TAXI"/>
      <sheetName val="GT86"/>
      <sheetName val="Sheet1"/>
    </sheetNames>
    <sheetDataSet>
      <sheetData sheetId="6">
        <row r="9">
          <cell r="E9" t="str">
            <v>EANBF</v>
          </cell>
        </row>
        <row r="12">
          <cell r="E12" t="str">
            <v>EANBG</v>
          </cell>
        </row>
        <row r="13">
          <cell r="E13" t="str">
            <v>EANBE</v>
          </cell>
        </row>
        <row r="14">
          <cell r="E14" t="str">
            <v>EA4NBI</v>
          </cell>
        </row>
        <row r="15">
          <cell r="E15" t="str">
            <v>EA4NBH</v>
          </cell>
        </row>
        <row r="16">
          <cell r="E16" t="str">
            <v/>
          </cell>
        </row>
        <row r="18">
          <cell r="E18" t="str">
            <v>EAJNI</v>
          </cell>
        </row>
        <row r="19">
          <cell r="E19" t="str">
            <v>EA4JNJ</v>
          </cell>
        </row>
        <row r="20">
          <cell r="E20" t="str">
            <v>EA4JNL</v>
          </cell>
        </row>
        <row r="21">
          <cell r="E21" t="str">
            <v>EA4JNS</v>
          </cell>
        </row>
        <row r="24">
          <cell r="E24" t="str">
            <v>EA4JNK</v>
          </cell>
        </row>
        <row r="25">
          <cell r="E25" t="str">
            <v>EA4JNN</v>
          </cell>
        </row>
        <row r="26">
          <cell r="E26" t="str">
            <v>EA4JNT</v>
          </cell>
        </row>
        <row r="29">
          <cell r="E29" t="str">
            <v>EA5JNJ</v>
          </cell>
        </row>
        <row r="30">
          <cell r="E30" t="str">
            <v>EA5JNL</v>
          </cell>
        </row>
        <row r="33">
          <cell r="E33" t="str">
            <v>EA5JNK</v>
          </cell>
        </row>
        <row r="34">
          <cell r="E34" t="str">
            <v>EA5JNN</v>
          </cell>
        </row>
        <row r="37">
          <cell r="E37" t="str">
            <v>EAJLT</v>
          </cell>
        </row>
        <row r="40">
          <cell r="E40" t="str">
            <v>EAJLN</v>
          </cell>
        </row>
        <row r="41">
          <cell r="E41" t="str">
            <v>EAJRD</v>
          </cell>
        </row>
        <row r="42">
          <cell r="E42" t="str">
            <v>EAJLO</v>
          </cell>
        </row>
        <row r="43">
          <cell r="E43" t="str">
            <v>EAJLP</v>
          </cell>
        </row>
        <row r="44">
          <cell r="E44" t="str">
            <v>EA4JRC</v>
          </cell>
        </row>
        <row r="45">
          <cell r="E45" t="str">
            <v>EAJRE</v>
          </cell>
        </row>
        <row r="46">
          <cell r="E46" t="str">
            <v>EA4JRE</v>
          </cell>
        </row>
        <row r="47">
          <cell r="E47" t="str">
            <v>EAJRF</v>
          </cell>
        </row>
        <row r="48">
          <cell r="E48" t="str">
            <v>EA4JRF</v>
          </cell>
        </row>
        <row r="51">
          <cell r="E51" t="str">
            <v>EAH4YIL</v>
          </cell>
        </row>
        <row r="52">
          <cell r="E52" t="str">
            <v>EAH4YIM</v>
          </cell>
        </row>
        <row r="53">
          <cell r="E53" t="str">
            <v>EAH4YHZ</v>
          </cell>
        </row>
        <row r="54">
          <cell r="E54" t="str">
            <v>EAH4YIF</v>
          </cell>
        </row>
        <row r="55">
          <cell r="E55" t="str">
            <v>EAH4YIG</v>
          </cell>
        </row>
        <row r="56">
          <cell r="E56" t="str">
            <v>EAH4YIH</v>
          </cell>
        </row>
        <row r="57">
          <cell r="E57" t="str">
            <v>EAH4YIN</v>
          </cell>
        </row>
        <row r="60">
          <cell r="E60" t="str">
            <v>EAH5YHZ</v>
          </cell>
        </row>
        <row r="61">
          <cell r="E61" t="str">
            <v>EAH5YIA</v>
          </cell>
        </row>
        <row r="62">
          <cell r="E62" t="str">
            <v>EAH5YIF</v>
          </cell>
        </row>
        <row r="63">
          <cell r="E63" t="str">
            <v>EAH5YIG</v>
          </cell>
        </row>
        <row r="64">
          <cell r="E64" t="str">
            <v>EAH5YIH</v>
          </cell>
        </row>
        <row r="65">
          <cell r="E65" t="str">
            <v>EAH5YII</v>
          </cell>
        </row>
        <row r="66">
          <cell r="E66" t="str">
            <v>EAH5YIJ</v>
          </cell>
        </row>
        <row r="67">
          <cell r="E67" t="str">
            <v>EAH5YIK</v>
          </cell>
        </row>
        <row r="68">
          <cell r="E68" t="str">
            <v>EAH5YIN</v>
          </cell>
        </row>
        <row r="70">
          <cell r="E70" t="str">
            <v>ENEO YARIS 1.0 5D - EURO 6 ('17)</v>
          </cell>
        </row>
        <row r="71">
          <cell r="E71" t="str">
            <v>EA4NBJ</v>
          </cell>
        </row>
        <row r="72">
          <cell r="E72" t="str">
            <v>EA4NBK</v>
          </cell>
        </row>
        <row r="73">
          <cell r="E73" t="str">
            <v>EA4NBM</v>
          </cell>
        </row>
        <row r="74">
          <cell r="E74" t="str">
            <v>EA5NBM</v>
          </cell>
        </row>
        <row r="76">
          <cell r="E76" t="str">
            <v>ENEO YARIS 1.5 5D - EURO 6 ('17)</v>
          </cell>
        </row>
        <row r="77">
          <cell r="E77" t="str">
            <v>EA4JOA</v>
          </cell>
        </row>
        <row r="78">
          <cell r="E78" t="str">
            <v>EA4JOB</v>
          </cell>
        </row>
        <row r="79">
          <cell r="E79" t="str">
            <v>EA5JOB</v>
          </cell>
        </row>
        <row r="80">
          <cell r="E80" t="str">
            <v>EA4JOC</v>
          </cell>
        </row>
        <row r="81">
          <cell r="E81" t="str">
            <v>EA5JOC</v>
          </cell>
        </row>
        <row r="82">
          <cell r="E82" t="str">
            <v>EA4JOD</v>
          </cell>
        </row>
        <row r="83">
          <cell r="E83" t="str">
            <v>EA5JOD</v>
          </cell>
        </row>
        <row r="84">
          <cell r="E84" t="str">
            <v>EA4JOE</v>
          </cell>
        </row>
        <row r="85">
          <cell r="E85" t="str">
            <v>EA4JOX</v>
          </cell>
        </row>
        <row r="86">
          <cell r="E86" t="str">
            <v>EA4JOY</v>
          </cell>
        </row>
        <row r="87">
          <cell r="E87" t="str">
            <v>EA4JOF</v>
          </cell>
        </row>
        <row r="88">
          <cell r="E88" t="str">
            <v>EA4JOH</v>
          </cell>
        </row>
        <row r="89">
          <cell r="E89" t="str">
            <v>E</v>
          </cell>
        </row>
        <row r="90">
          <cell r="E90" t="str">
            <v>ENEO YARIS 1.5 CVT 5D - EURO 6 ('17)</v>
          </cell>
        </row>
        <row r="91">
          <cell r="E91" t="str">
            <v>EA4JOJ</v>
          </cell>
        </row>
        <row r="92">
          <cell r="E92" t="str">
            <v>EA5JOJ</v>
          </cell>
        </row>
        <row r="93">
          <cell r="E93" t="str">
            <v>EA4JOJ</v>
          </cell>
        </row>
        <row r="94">
          <cell r="E94" t="str">
            <v>EA5JOJ</v>
          </cell>
        </row>
        <row r="95">
          <cell r="E95" t="str">
            <v>E</v>
          </cell>
        </row>
        <row r="96">
          <cell r="E96" t="str">
            <v>ENEO YARIS 1.4 D4D 5D - EURO 6 ('17)</v>
          </cell>
        </row>
        <row r="97">
          <cell r="E97" t="str">
            <v>EA4JAA</v>
          </cell>
        </row>
        <row r="98">
          <cell r="E98" t="str">
            <v>EA4JON</v>
          </cell>
        </row>
        <row r="99">
          <cell r="E99" t="str">
            <v>EA4JOO</v>
          </cell>
        </row>
        <row r="100">
          <cell r="E100" t="str">
            <v>EA4JOP</v>
          </cell>
        </row>
        <row r="101">
          <cell r="E101" t="str">
            <v>E</v>
          </cell>
        </row>
        <row r="102">
          <cell r="E102" t="str">
            <v>ENEO YARIS 1.5 HSD 5D - EURO 6 ('17)</v>
          </cell>
        </row>
        <row r="103">
          <cell r="E103" t="str">
            <v>EAH4JPA</v>
          </cell>
        </row>
        <row r="104">
          <cell r="E104" t="str">
            <v>EAH4JPK</v>
          </cell>
        </row>
        <row r="105">
          <cell r="E105" t="str">
            <v>EAH4JPB</v>
          </cell>
        </row>
        <row r="106">
          <cell r="E106" t="str">
            <v>EAH5JPB</v>
          </cell>
        </row>
        <row r="107">
          <cell r="E107" t="str">
            <v>EAH4JPC</v>
          </cell>
        </row>
        <row r="108">
          <cell r="E108" t="str">
            <v>EAH5JPC</v>
          </cell>
        </row>
        <row r="109">
          <cell r="E109" t="str">
            <v>EAH4JPD</v>
          </cell>
        </row>
        <row r="110">
          <cell r="E110" t="str">
            <v>EAH5JPD</v>
          </cell>
        </row>
        <row r="111">
          <cell r="E111" t="str">
            <v>EAH5JPE</v>
          </cell>
        </row>
        <row r="112">
          <cell r="E112" t="str">
            <v>EAH4JPF</v>
          </cell>
        </row>
        <row r="113">
          <cell r="E113" t="str">
            <v>EAH4JPL</v>
          </cell>
        </row>
        <row r="114">
          <cell r="E114" t="str">
            <v>EAH4JPM</v>
          </cell>
        </row>
        <row r="115">
          <cell r="E115" t="str">
            <v>EAH4JPG</v>
          </cell>
        </row>
        <row r="116">
          <cell r="E116" t="str">
            <v>EAH4JPI</v>
          </cell>
        </row>
        <row r="117">
          <cell r="E117" t="str">
            <v>EAH5JPI</v>
          </cell>
        </row>
        <row r="118">
          <cell r="E118" t="str">
            <v>EAH5JPJ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TGK_HIDDEN"/>
      <sheetName val="TH vs TME"/>
      <sheetName val="BSGEOKVLZTGRYINHJATVVNZXZJUQIA"/>
      <sheetName val="PLAIN"/>
      <sheetName val="SP.PLAIN"/>
      <sheetName val="METAL"/>
      <sheetName val="PEARL"/>
    </sheetNames>
    <sheetDataSet>
      <sheetData sheetId="3">
        <row r="4">
          <cell r="B4" t="str">
            <v>F12CX</v>
          </cell>
          <cell r="C4" t="str">
            <v>GUN135L-BNFXHW-5C</v>
          </cell>
          <cell r="D4" t="str">
            <v>2494</v>
          </cell>
          <cell r="E4" t="str">
            <v>0</v>
          </cell>
          <cell r="F4" t="str">
            <v>Plain</v>
          </cell>
          <cell r="G4">
            <v>13708.911270834</v>
          </cell>
          <cell r="H4">
            <v>17564.29010851</v>
          </cell>
        </row>
        <row r="5">
          <cell r="B5" t="str">
            <v>F12DA</v>
          </cell>
          <cell r="C5" t="str">
            <v>GUN125L-BNFSHW-5I</v>
          </cell>
          <cell r="D5" t="str">
            <v>2494</v>
          </cell>
          <cell r="E5" t="str">
            <v>0</v>
          </cell>
          <cell r="F5" t="str">
            <v>Plain</v>
          </cell>
          <cell r="G5">
            <v>16586.911270834</v>
          </cell>
          <cell r="H5">
            <v>21049.16432559</v>
          </cell>
        </row>
        <row r="6">
          <cell r="B6" t="str">
            <v>F12HA</v>
          </cell>
          <cell r="C6" t="str">
            <v>GUN135L-CNFXHW-7C</v>
          </cell>
          <cell r="D6" t="str">
            <v>2494</v>
          </cell>
          <cell r="E6" t="str">
            <v>0</v>
          </cell>
          <cell r="F6" t="str">
            <v>Plain</v>
          </cell>
          <cell r="G6">
            <v>14551.911270834</v>
          </cell>
          <cell r="H6">
            <v>19124.856871267</v>
          </cell>
        </row>
        <row r="7">
          <cell r="B7" t="str">
            <v>F12MR</v>
          </cell>
          <cell r="C7" t="str">
            <v>GUN125L-CNFSHW-7I</v>
          </cell>
          <cell r="D7" t="str">
            <v>2494</v>
          </cell>
          <cell r="E7" t="str">
            <v>0</v>
          </cell>
          <cell r="F7" t="str">
            <v>Plain</v>
          </cell>
          <cell r="G7">
            <v>17179.911270834</v>
          </cell>
          <cell r="H7">
            <v>22420.260120587</v>
          </cell>
        </row>
        <row r="8">
          <cell r="B8" t="str">
            <v>F12MS</v>
          </cell>
          <cell r="C8" t="str">
            <v>GUN125L-CNFMHW-AQ</v>
          </cell>
          <cell r="D8" t="str">
            <v>2494</v>
          </cell>
          <cell r="E8" t="str">
            <v>0</v>
          </cell>
          <cell r="F8" t="str">
            <v>Plain</v>
          </cell>
          <cell r="G8">
            <v>19254.911270834</v>
          </cell>
          <cell r="H8">
            <v>24515.041914102</v>
          </cell>
        </row>
        <row r="9">
          <cell r="B9" t="str">
            <v>F12MT</v>
          </cell>
          <cell r="C9" t="str">
            <v>GUN125L-CNFMHW-AH</v>
          </cell>
          <cell r="D9" t="str">
            <v>2494</v>
          </cell>
          <cell r="E9" t="str">
            <v>0</v>
          </cell>
          <cell r="F9" t="str">
            <v>Plain</v>
          </cell>
          <cell r="G9">
            <v>18804.911270834</v>
          </cell>
          <cell r="H9">
            <v>24515.032714526</v>
          </cell>
        </row>
        <row r="10">
          <cell r="B10" t="str">
            <v>F12MU</v>
          </cell>
          <cell r="C10" t="str">
            <v>GUN125L-CNFSHW-D1</v>
          </cell>
          <cell r="D10" t="str">
            <v>2494</v>
          </cell>
          <cell r="E10" t="str">
            <v>0</v>
          </cell>
          <cell r="F10" t="str">
            <v>Plain</v>
          </cell>
          <cell r="G10">
            <v>17544.911270834</v>
          </cell>
          <cell r="H10">
            <v>22420.312791295</v>
          </cell>
        </row>
        <row r="11">
          <cell r="B11" t="str">
            <v>F12MV</v>
          </cell>
          <cell r="C11" t="str">
            <v>GUN125L-CNFMHW-AM</v>
          </cell>
          <cell r="D11" t="str">
            <v>2494</v>
          </cell>
          <cell r="E11" t="str">
            <v>0</v>
          </cell>
          <cell r="F11" t="str">
            <v>Plain</v>
          </cell>
          <cell r="G11">
            <v>19119.911270834</v>
          </cell>
          <cell r="H11">
            <v>24411.048624227</v>
          </cell>
        </row>
        <row r="12">
          <cell r="B12" t="str">
            <v>F12SA</v>
          </cell>
          <cell r="C12" t="str">
            <v>GUN125L-DNFSHW-F2</v>
          </cell>
          <cell r="D12" t="str">
            <v>2494</v>
          </cell>
          <cell r="E12" t="str">
            <v>0</v>
          </cell>
          <cell r="F12" t="str">
            <v>Plain</v>
          </cell>
          <cell r="G12">
            <v>18649.911270834</v>
          </cell>
          <cell r="H12">
            <v>24268.823666596</v>
          </cell>
        </row>
        <row r="13">
          <cell r="B13" t="str">
            <v>F12SB</v>
          </cell>
          <cell r="C13" t="str">
            <v>GUN125L-DNFSHW-F1</v>
          </cell>
          <cell r="D13" t="str">
            <v>2494</v>
          </cell>
          <cell r="E13" t="str">
            <v>0</v>
          </cell>
          <cell r="F13" t="str">
            <v>Plain</v>
          </cell>
          <cell r="G13">
            <v>18544.911270834</v>
          </cell>
          <cell r="H13">
            <v>24162.75438678</v>
          </cell>
        </row>
        <row r="14">
          <cell r="B14" t="str">
            <v>F12SF</v>
          </cell>
          <cell r="C14" t="str">
            <v>GUN125L-DNFMHW-CN</v>
          </cell>
          <cell r="D14" t="str">
            <v>2494</v>
          </cell>
          <cell r="E14" t="str">
            <v>0</v>
          </cell>
          <cell r="F14" t="str">
            <v>Plain</v>
          </cell>
          <cell r="G14">
            <v>20254.911270834</v>
          </cell>
          <cell r="H14">
            <v>26033.965535802</v>
          </cell>
        </row>
        <row r="15">
          <cell r="B15" t="str">
            <v>F12SG</v>
          </cell>
          <cell r="C15" t="str">
            <v>GUN125L-DNTMHW-DN</v>
          </cell>
          <cell r="D15" t="str">
            <v>2494</v>
          </cell>
          <cell r="E15" t="str">
            <v>0</v>
          </cell>
          <cell r="F15" t="str">
            <v>Plain</v>
          </cell>
          <cell r="G15">
            <v>21204.911270834</v>
          </cell>
          <cell r="H15">
            <v>27280.197915217</v>
          </cell>
        </row>
        <row r="16">
          <cell r="B16" t="str">
            <v>F12SH</v>
          </cell>
          <cell r="C16" t="str">
            <v>GUN125L-DNFHHW-EN</v>
          </cell>
          <cell r="D16" t="str">
            <v>2494</v>
          </cell>
          <cell r="E16" t="str">
            <v>0</v>
          </cell>
          <cell r="F16" t="str">
            <v>Plain</v>
          </cell>
          <cell r="G16">
            <v>22293.661270834</v>
          </cell>
          <cell r="H16">
            <v>28786.072399222</v>
          </cell>
        </row>
        <row r="17">
          <cell r="B17" t="str">
            <v>F12SI</v>
          </cell>
          <cell r="C17" t="str">
            <v>GUN125L-DNTHHW-FN</v>
          </cell>
          <cell r="D17" t="str">
            <v>2494</v>
          </cell>
          <cell r="E17" t="str">
            <v>0</v>
          </cell>
          <cell r="F17" t="str">
            <v>Plain</v>
          </cell>
          <cell r="G17">
            <v>23243.661270834</v>
          </cell>
          <cell r="H17">
            <v>30027.715497603</v>
          </cell>
        </row>
        <row r="18">
          <cell r="B18" t="str">
            <v>F12SJ</v>
          </cell>
          <cell r="C18" t="str">
            <v>GUN125L-DNTHHW-FO</v>
          </cell>
          <cell r="D18" t="str">
            <v>2494</v>
          </cell>
          <cell r="E18" t="str">
            <v>0</v>
          </cell>
          <cell r="F18" t="str">
            <v>Plain</v>
          </cell>
          <cell r="G18">
            <v>23378.661270834</v>
          </cell>
          <cell r="H18">
            <v>30132.467835314</v>
          </cell>
        </row>
        <row r="19">
          <cell r="B19" t="str">
            <v>F12SK</v>
          </cell>
          <cell r="C19" t="str">
            <v>GUN125L-DNFHHW-EO</v>
          </cell>
          <cell r="D19" t="str">
            <v>2494</v>
          </cell>
          <cell r="E19" t="str">
            <v>0</v>
          </cell>
          <cell r="F19" t="str">
            <v>Plain</v>
          </cell>
          <cell r="G19">
            <v>22428.661270834</v>
          </cell>
          <cell r="H19">
            <v>28890.035751127</v>
          </cell>
        </row>
        <row r="20">
          <cell r="B20" t="str">
            <v>F5PRS</v>
          </cell>
          <cell r="C20" t="str">
            <v>MDZ242L-LBZSPW-JA</v>
          </cell>
          <cell r="D20" t="str">
            <v>1997</v>
          </cell>
          <cell r="E20" t="str">
            <v>0</v>
          </cell>
          <cell r="F20" t="str">
            <v>Plain</v>
          </cell>
          <cell r="G20">
            <v>15430.431479793</v>
          </cell>
          <cell r="H20">
            <v>20514.821824581</v>
          </cell>
        </row>
        <row r="21">
          <cell r="B21" t="str">
            <v>F5PRT</v>
          </cell>
          <cell r="C21" t="str">
            <v>MDZ342L-LBZSPW-KR</v>
          </cell>
          <cell r="D21" t="str">
            <v>1997</v>
          </cell>
          <cell r="E21" t="str">
            <v>0</v>
          </cell>
          <cell r="F21" t="str">
            <v>Plain</v>
          </cell>
          <cell r="G21">
            <v>15790.431479793</v>
          </cell>
          <cell r="H21">
            <v>21335.771857106</v>
          </cell>
        </row>
        <row r="22">
          <cell r="B22" t="str">
            <v>F5PRU</v>
          </cell>
          <cell r="C22" t="str">
            <v>MDZ922L-LBMSPW-JA</v>
          </cell>
          <cell r="D22" t="str">
            <v>1560</v>
          </cell>
          <cell r="E22" t="str">
            <v>144</v>
          </cell>
          <cell r="F22" t="str">
            <v>Plain</v>
          </cell>
          <cell r="G22">
            <v>14030.431479793</v>
          </cell>
          <cell r="H22">
            <v>17899.171753974</v>
          </cell>
        </row>
        <row r="23">
          <cell r="B23" t="str">
            <v>F5PRV</v>
          </cell>
          <cell r="C23" t="str">
            <v>MDZ222L-LBZSPW-JA</v>
          </cell>
          <cell r="D23" t="str">
            <v>1560</v>
          </cell>
          <cell r="E23" t="str">
            <v>133</v>
          </cell>
          <cell r="F23" t="str">
            <v>Plain</v>
          </cell>
          <cell r="G23">
            <v>14980.431479793</v>
          </cell>
          <cell r="H23">
            <v>19149.171760294</v>
          </cell>
        </row>
        <row r="24">
          <cell r="B24" t="str">
            <v>F5PRW</v>
          </cell>
          <cell r="C24" t="str">
            <v>MDZ362L-LBZSPW-KR</v>
          </cell>
          <cell r="D24" t="str">
            <v>1997</v>
          </cell>
          <cell r="E24" t="str">
            <v>144</v>
          </cell>
          <cell r="F24" t="str">
            <v>Plain</v>
          </cell>
          <cell r="G24">
            <v>16240.431479793</v>
          </cell>
          <cell r="H24">
            <v>21925.321856634</v>
          </cell>
        </row>
        <row r="25">
          <cell r="B25" t="str">
            <v>F5PRX</v>
          </cell>
          <cell r="C25" t="str">
            <v>MDZ462L-LBZSPW-KR</v>
          </cell>
          <cell r="D25" t="str">
            <v>1997</v>
          </cell>
          <cell r="E25" t="str">
            <v>139</v>
          </cell>
          <cell r="F25" t="str">
            <v>Plain</v>
          </cell>
          <cell r="G25">
            <v>17430.431479793</v>
          </cell>
          <cell r="H25">
            <v>23492.491856135</v>
          </cell>
        </row>
        <row r="26">
          <cell r="B26" t="str">
            <v>F5PSE</v>
          </cell>
          <cell r="C26" t="str">
            <v>MDZ641L-LBASGW-IU</v>
          </cell>
          <cell r="D26" t="str">
            <v>1997</v>
          </cell>
          <cell r="E26" t="str">
            <v>151</v>
          </cell>
          <cell r="F26" t="str">
            <v>Plain</v>
          </cell>
          <cell r="G26">
            <v>20655.431479793</v>
          </cell>
          <cell r="H26">
            <v>27350.300916659</v>
          </cell>
        </row>
        <row r="27">
          <cell r="B27" t="str">
            <v>F5PSH</v>
          </cell>
          <cell r="C27" t="str">
            <v>MDZ462L-LBZDPW-KR</v>
          </cell>
          <cell r="D27" t="str">
            <v>1997</v>
          </cell>
          <cell r="E27" t="str">
            <v>139</v>
          </cell>
          <cell r="F27" t="str">
            <v>Plain</v>
          </cell>
          <cell r="G27">
            <v>17700.431479793</v>
          </cell>
          <cell r="H27">
            <v>23846.894841689</v>
          </cell>
        </row>
        <row r="28">
          <cell r="B28" t="str">
            <v>F5PSJ</v>
          </cell>
          <cell r="C28" t="str">
            <v>MDZ342L-LBZDPW-KR</v>
          </cell>
          <cell r="D28" t="str">
            <v>1997</v>
          </cell>
          <cell r="E28" t="str">
            <v>144</v>
          </cell>
          <cell r="F28" t="str">
            <v>Plain</v>
          </cell>
          <cell r="G28">
            <v>16060.431479793</v>
          </cell>
          <cell r="H28">
            <v>21690.174842693</v>
          </cell>
        </row>
        <row r="29">
          <cell r="B29" t="str">
            <v>F5PSK</v>
          </cell>
          <cell r="C29" t="str">
            <v>MDZ362L-LBZDPW-KR</v>
          </cell>
          <cell r="D29" t="str">
            <v>1997</v>
          </cell>
          <cell r="E29" t="str">
            <v>144</v>
          </cell>
          <cell r="F29" t="str">
            <v>Plain</v>
          </cell>
          <cell r="G29">
            <v>16510.431479793</v>
          </cell>
          <cell r="H29">
            <v>22279.724842214</v>
          </cell>
        </row>
        <row r="30">
          <cell r="B30" t="str">
            <v>F5PSL</v>
          </cell>
          <cell r="C30" t="str">
            <v>MDZ242L-LBZSTW-F4</v>
          </cell>
          <cell r="D30" t="str">
            <v>1560</v>
          </cell>
          <cell r="E30" t="str">
            <v>137</v>
          </cell>
          <cell r="F30" t="str">
            <v>Plain</v>
          </cell>
          <cell r="G30">
            <v>15615.431479793</v>
          </cell>
          <cell r="H30">
            <v>20723.82182277</v>
          </cell>
        </row>
        <row r="31">
          <cell r="B31" t="str">
            <v>E6PRY</v>
          </cell>
          <cell r="C31" t="str">
            <v>MPY241L-LBZSGW-EA</v>
          </cell>
          <cell r="D31" t="str">
            <v>1560</v>
          </cell>
          <cell r="E31" t="str">
            <v>137</v>
          </cell>
          <cell r="F31" t="str">
            <v>Plain</v>
          </cell>
          <cell r="G31">
            <v>18420.001542734</v>
          </cell>
          <cell r="H31">
            <v>24082.391875506</v>
          </cell>
        </row>
        <row r="32">
          <cell r="B32" t="str">
            <v>E6PRZ</v>
          </cell>
          <cell r="C32" t="str">
            <v>MPY221L-LBZSGW-AB</v>
          </cell>
          <cell r="D32" t="str">
            <v>1560</v>
          </cell>
          <cell r="E32" t="str">
            <v>133</v>
          </cell>
          <cell r="F32" t="str">
            <v>Plain</v>
          </cell>
          <cell r="G32">
            <v>16140.001542734</v>
          </cell>
          <cell r="H32">
            <v>21469.391905023</v>
          </cell>
        </row>
        <row r="33">
          <cell r="B33" t="str">
            <v>E6PSA</v>
          </cell>
          <cell r="C33" t="str">
            <v>MPY441L-LBZSGW-EA</v>
          </cell>
          <cell r="D33" t="str">
            <v>1997</v>
          </cell>
          <cell r="E33" t="str">
            <v>139</v>
          </cell>
          <cell r="F33" t="str">
            <v>Plain</v>
          </cell>
          <cell r="G33">
            <v>19610.001542734</v>
          </cell>
          <cell r="H33">
            <v>25967.291903687</v>
          </cell>
        </row>
        <row r="34">
          <cell r="B34" t="str">
            <v>E6PSB</v>
          </cell>
          <cell r="C34" t="str">
            <v>MPY261L-LBZSGW-EB</v>
          </cell>
          <cell r="D34" t="str">
            <v>1560</v>
          </cell>
          <cell r="E34" t="str">
            <v>137</v>
          </cell>
          <cell r="F34" t="str">
            <v>Plain</v>
          </cell>
          <cell r="G34">
            <v>18755.001542734</v>
          </cell>
          <cell r="H34">
            <v>24720.691892043</v>
          </cell>
        </row>
        <row r="35">
          <cell r="B35" t="str">
            <v>E6PSC</v>
          </cell>
          <cell r="C35" t="str">
            <v>MPY461L-LBZSGW-EB</v>
          </cell>
          <cell r="D35" t="str">
            <v>1997</v>
          </cell>
          <cell r="E35" t="str">
            <v>143</v>
          </cell>
          <cell r="F35" t="str">
            <v>Plain</v>
          </cell>
          <cell r="G35">
            <v>19945.001542734</v>
          </cell>
          <cell r="H35">
            <v>26397.741903461</v>
          </cell>
        </row>
        <row r="36">
          <cell r="B36" t="str">
            <v>E6PSD</v>
          </cell>
          <cell r="C36" t="str">
            <v>MPY221L-LBZDTW-UD</v>
          </cell>
          <cell r="D36" t="str">
            <v>1560</v>
          </cell>
          <cell r="E36" t="str">
            <v>133</v>
          </cell>
          <cell r="F36" t="str">
            <v>Plain</v>
          </cell>
          <cell r="G36">
            <v>18695.001542734</v>
          </cell>
          <cell r="H36">
            <v>24720.691898941</v>
          </cell>
        </row>
        <row r="37">
          <cell r="B37" t="str">
            <v>E6PSF</v>
          </cell>
          <cell r="C37" t="str">
            <v>MPY921L-LBMSGW-NG</v>
          </cell>
          <cell r="D37" t="str">
            <v>1560</v>
          </cell>
          <cell r="E37" t="str">
            <v>144</v>
          </cell>
          <cell r="F37" t="str">
            <v>Plain</v>
          </cell>
          <cell r="G37">
            <v>14490.001542734</v>
          </cell>
          <cell r="H37">
            <v>20412.743546895</v>
          </cell>
        </row>
        <row r="38">
          <cell r="B38" t="str">
            <v>E6PSG</v>
          </cell>
          <cell r="C38" t="str">
            <v>MPY921L-LBRSGW-RB</v>
          </cell>
          <cell r="D38" t="str">
            <v>1560</v>
          </cell>
          <cell r="E38" t="str">
            <v>135</v>
          </cell>
          <cell r="F38" t="str">
            <v>Plain</v>
          </cell>
          <cell r="G38">
            <v>15290.001542734</v>
          </cell>
          <cell r="H38">
            <v>21125.11254121</v>
          </cell>
        </row>
        <row r="39">
          <cell r="B39" t="str">
            <v>E6PSI</v>
          </cell>
          <cell r="C39" t="str">
            <v>MPY941L-LBRSTW-0Z</v>
          </cell>
          <cell r="D39" t="str">
            <v>1560</v>
          </cell>
          <cell r="E39" t="str">
            <v>139</v>
          </cell>
          <cell r="F39" t="str">
            <v>Plain</v>
          </cell>
          <cell r="G39">
            <v>17920.001542734</v>
          </cell>
          <cell r="H39">
            <v>18359.141542734</v>
          </cell>
        </row>
        <row r="40">
          <cell r="B40" t="str">
            <v>E6PSM</v>
          </cell>
          <cell r="C40" t="str">
            <v>MPY661L-LBADTW-1Z</v>
          </cell>
          <cell r="D40" t="str">
            <v>1560</v>
          </cell>
          <cell r="E40" t="str">
            <v>155</v>
          </cell>
          <cell r="F40" t="str">
            <v>Plain</v>
          </cell>
          <cell r="G40">
            <v>0</v>
          </cell>
          <cell r="H40">
            <v>439.14</v>
          </cell>
        </row>
        <row r="41">
          <cell r="B41" t="str">
            <v>E6PSN</v>
          </cell>
          <cell r="C41" t="str">
            <v>MPY661L-LBADTW-TY</v>
          </cell>
          <cell r="D41" t="str">
            <v>1560</v>
          </cell>
          <cell r="E41" t="str">
            <v>155</v>
          </cell>
          <cell r="F41" t="str">
            <v>Plain</v>
          </cell>
          <cell r="G41">
            <v>0</v>
          </cell>
          <cell r="H41">
            <v>439.14</v>
          </cell>
        </row>
        <row r="42">
          <cell r="B42" t="str">
            <v>EAJLN</v>
          </cell>
          <cell r="C42" t="str">
            <v>NLP130L-CHFRXW-65</v>
          </cell>
          <cell r="D42" t="str">
            <v>1364</v>
          </cell>
          <cell r="E42" t="str">
            <v>91</v>
          </cell>
          <cell r="F42" t="str">
            <v>Plain</v>
          </cell>
          <cell r="G42">
            <v>9268.861217174</v>
          </cell>
          <cell r="H42">
            <v>12097.001221032</v>
          </cell>
        </row>
        <row r="43">
          <cell r="B43" t="str">
            <v>EAJLO</v>
          </cell>
          <cell r="C43" t="str">
            <v>NLP130L-CHFRXW-SL</v>
          </cell>
          <cell r="D43" t="str">
            <v>1364</v>
          </cell>
          <cell r="E43" t="str">
            <v>91</v>
          </cell>
          <cell r="F43" t="str">
            <v>Plain</v>
          </cell>
          <cell r="G43">
            <v>9798.861217174</v>
          </cell>
          <cell r="H43">
            <v>12703.337181556</v>
          </cell>
        </row>
        <row r="44">
          <cell r="B44" t="str">
            <v>EAJLP</v>
          </cell>
          <cell r="C44" t="str">
            <v>NLP130L-CHFNXW-KF</v>
          </cell>
          <cell r="D44" t="str">
            <v>1364</v>
          </cell>
          <cell r="E44" t="str">
            <v>91</v>
          </cell>
          <cell r="F44" t="str">
            <v>Plain</v>
          </cell>
          <cell r="G44">
            <v>10256.861217174</v>
          </cell>
          <cell r="H44">
            <v>13332.962482661</v>
          </cell>
        </row>
        <row r="45">
          <cell r="B45" t="str">
            <v>EAJLT</v>
          </cell>
          <cell r="C45" t="str">
            <v>NLP130L-CGFRXW-64</v>
          </cell>
          <cell r="D45" t="str">
            <v>1364</v>
          </cell>
          <cell r="E45" t="str">
            <v>91</v>
          </cell>
          <cell r="F45" t="str">
            <v>Plain</v>
          </cell>
          <cell r="G45">
            <v>8968.861217174</v>
          </cell>
          <cell r="H45">
            <v>11706.001215886</v>
          </cell>
        </row>
        <row r="46">
          <cell r="B46" t="str">
            <v>EAJNI</v>
          </cell>
          <cell r="C46" t="str">
            <v>NSP130L-CHFRKW-RA</v>
          </cell>
          <cell r="D46" t="str">
            <v>1329</v>
          </cell>
          <cell r="E46" t="str">
            <v>114</v>
          </cell>
          <cell r="F46" t="str">
            <v>Plain</v>
          </cell>
          <cell r="G46">
            <v>7908.580690408</v>
          </cell>
          <cell r="H46">
            <v>10468.720688382</v>
          </cell>
        </row>
        <row r="47">
          <cell r="B47" t="str">
            <v>EAJRD</v>
          </cell>
          <cell r="C47" t="str">
            <v>NLP130L-CHFRXW-02</v>
          </cell>
          <cell r="D47" t="str">
            <v>1364</v>
          </cell>
          <cell r="E47" t="str">
            <v>91</v>
          </cell>
          <cell r="F47" t="str">
            <v>Plain</v>
          </cell>
          <cell r="G47">
            <v>9473.861217174</v>
          </cell>
          <cell r="H47">
            <v>12355.001220133</v>
          </cell>
        </row>
        <row r="48">
          <cell r="B48" t="str">
            <v>EAJRE</v>
          </cell>
          <cell r="C48" t="str">
            <v>NLP130L-CHFSXW-4D</v>
          </cell>
          <cell r="D48" t="str">
            <v>1364</v>
          </cell>
          <cell r="E48" t="str">
            <v>102</v>
          </cell>
          <cell r="F48" t="str">
            <v>Plain</v>
          </cell>
          <cell r="G48">
            <v>10892.361217174</v>
          </cell>
          <cell r="H48">
            <v>14173.441898366</v>
          </cell>
        </row>
        <row r="49">
          <cell r="B49" t="str">
            <v>EAJRF</v>
          </cell>
          <cell r="C49" t="str">
            <v>NLP130L-CHFSXW-4F</v>
          </cell>
          <cell r="D49" t="str">
            <v>1364</v>
          </cell>
          <cell r="E49" t="str">
            <v>102</v>
          </cell>
          <cell r="F49" t="str">
            <v>Plain</v>
          </cell>
          <cell r="G49">
            <v>11177.361217174</v>
          </cell>
          <cell r="H49">
            <v>14544.741016504</v>
          </cell>
        </row>
        <row r="50">
          <cell r="B50" t="str">
            <v>EANBE</v>
          </cell>
          <cell r="C50" t="str">
            <v>KSP130L-CHMRKW-SW</v>
          </cell>
          <cell r="D50" t="str">
            <v>998</v>
          </cell>
          <cell r="E50" t="str">
            <v>99</v>
          </cell>
          <cell r="F50" t="str">
            <v>Plain</v>
          </cell>
          <cell r="G50">
            <v>7793.580690408</v>
          </cell>
          <cell r="H50">
            <v>10093.720690408</v>
          </cell>
        </row>
        <row r="51">
          <cell r="B51" t="str">
            <v>EANBF</v>
          </cell>
          <cell r="C51" t="str">
            <v>KSP130L-CGMRKW-SV</v>
          </cell>
          <cell r="D51" t="str">
            <v>998</v>
          </cell>
          <cell r="E51" t="str">
            <v>99</v>
          </cell>
          <cell r="F51" t="str">
            <v>Plain</v>
          </cell>
          <cell r="G51">
            <v>7493.580690408</v>
          </cell>
          <cell r="H51">
            <v>9553.913430118</v>
          </cell>
        </row>
        <row r="52">
          <cell r="B52" t="str">
            <v>EANBG</v>
          </cell>
          <cell r="C52" t="str">
            <v>KSP130L-CHMRKW-01</v>
          </cell>
          <cell r="D52" t="str">
            <v>998</v>
          </cell>
          <cell r="E52" t="str">
            <v>99</v>
          </cell>
          <cell r="F52" t="str">
            <v>Plain</v>
          </cell>
          <cell r="G52">
            <v>7518.580690408</v>
          </cell>
          <cell r="H52">
            <v>9858.962841456</v>
          </cell>
        </row>
        <row r="53">
          <cell r="B53" t="str">
            <v>EA2JLP</v>
          </cell>
          <cell r="C53" t="str">
            <v>NLP130L-CHFNXW-KG</v>
          </cell>
          <cell r="D53" t="str">
            <v>1364</v>
          </cell>
          <cell r="E53" t="str">
            <v>91</v>
          </cell>
          <cell r="F53" t="str">
            <v>Plain</v>
          </cell>
          <cell r="G53">
            <v>10606.861217174</v>
          </cell>
          <cell r="H53">
            <v>13637.001221598</v>
          </cell>
        </row>
        <row r="54">
          <cell r="B54" t="str">
            <v>EA2JRE</v>
          </cell>
          <cell r="C54" t="str">
            <v>NLP130L-CHFSXW-4L</v>
          </cell>
          <cell r="D54" t="str">
            <v>1364</v>
          </cell>
          <cell r="E54" t="str">
            <v>102</v>
          </cell>
          <cell r="F54" t="str">
            <v>Plain</v>
          </cell>
          <cell r="G54">
            <v>11242.361217174</v>
          </cell>
          <cell r="H54">
            <v>14503.501222013</v>
          </cell>
        </row>
        <row r="55">
          <cell r="B55" t="str">
            <v>EA2JRF</v>
          </cell>
          <cell r="C55" t="str">
            <v>NLP130L-CHFSXW-5D</v>
          </cell>
          <cell r="D55" t="str">
            <v>1364</v>
          </cell>
          <cell r="E55" t="str">
            <v>102</v>
          </cell>
          <cell r="F55" t="str">
            <v>Plain</v>
          </cell>
          <cell r="G55">
            <v>11527.361217174</v>
          </cell>
          <cell r="H55">
            <v>14882.501220334</v>
          </cell>
        </row>
        <row r="56">
          <cell r="B56" t="str">
            <v>EA4JAA</v>
          </cell>
          <cell r="C56" t="str">
            <v>NLP130L-CHFRXW-AC</v>
          </cell>
          <cell r="D56" t="str">
            <v>1364</v>
          </cell>
          <cell r="E56" t="str">
            <v>91</v>
          </cell>
          <cell r="F56" t="str">
            <v>Plain</v>
          </cell>
          <cell r="G56">
            <v>0</v>
          </cell>
          <cell r="H56">
            <v>571.14</v>
          </cell>
        </row>
        <row r="57">
          <cell r="B57" t="str">
            <v>EA4JNJ</v>
          </cell>
          <cell r="C57" t="str">
            <v>NSP130L-CHFNKW-AB</v>
          </cell>
          <cell r="D57" t="str">
            <v>1329</v>
          </cell>
          <cell r="E57" t="str">
            <v>114</v>
          </cell>
          <cell r="F57" t="str">
            <v>Plain</v>
          </cell>
          <cell r="G57">
            <v>8556.580690408</v>
          </cell>
          <cell r="H57">
            <v>11186.213156862</v>
          </cell>
        </row>
        <row r="58">
          <cell r="B58" t="str">
            <v>EA4JNK</v>
          </cell>
          <cell r="C58" t="str">
            <v>NSP130L-CHXNKW-AB</v>
          </cell>
          <cell r="D58" t="str">
            <v>1329</v>
          </cell>
          <cell r="E58" t="str">
            <v>114</v>
          </cell>
          <cell r="F58" t="str">
            <v>Plain</v>
          </cell>
          <cell r="G58">
            <v>9311.580690408</v>
          </cell>
          <cell r="H58">
            <v>12155.623776904</v>
          </cell>
        </row>
        <row r="59">
          <cell r="B59" t="str">
            <v>EA4JNL</v>
          </cell>
          <cell r="C59" t="str">
            <v>NSP130L-CHFSKW-1F</v>
          </cell>
          <cell r="D59" t="str">
            <v>1329</v>
          </cell>
          <cell r="E59" t="str">
            <v>119</v>
          </cell>
          <cell r="F59" t="str">
            <v>Plain</v>
          </cell>
          <cell r="G59">
            <v>9192.080690408</v>
          </cell>
          <cell r="H59">
            <v>12031.220694759</v>
          </cell>
        </row>
        <row r="60">
          <cell r="B60" t="str">
            <v>EA4JNN</v>
          </cell>
          <cell r="C60" t="str">
            <v>NSP130L-CHXSKW-1F</v>
          </cell>
          <cell r="D60" t="str">
            <v>1329</v>
          </cell>
          <cell r="E60" t="str">
            <v>119</v>
          </cell>
          <cell r="F60" t="str">
            <v>Plain</v>
          </cell>
          <cell r="G60">
            <v>9947.080690408</v>
          </cell>
          <cell r="H60">
            <v>12999.759531307</v>
          </cell>
        </row>
        <row r="61">
          <cell r="B61" t="str">
            <v>EA4JNS</v>
          </cell>
          <cell r="C61" t="str">
            <v>NSP130L-CHFSKW-2L</v>
          </cell>
          <cell r="D61" t="str">
            <v>1329</v>
          </cell>
          <cell r="E61" t="str">
            <v>119</v>
          </cell>
          <cell r="F61" t="str">
            <v>Plain</v>
          </cell>
          <cell r="G61">
            <v>9477.080690408</v>
          </cell>
          <cell r="H61">
            <v>12406.220695013</v>
          </cell>
        </row>
        <row r="62">
          <cell r="B62" t="str">
            <v>EA4JNT</v>
          </cell>
          <cell r="C62" t="str">
            <v>NSP130L-CHXSKW-2L</v>
          </cell>
          <cell r="D62" t="str">
            <v>1329</v>
          </cell>
          <cell r="E62" t="str">
            <v>119</v>
          </cell>
          <cell r="F62" t="str">
            <v>Plain</v>
          </cell>
          <cell r="G62">
            <v>10232.080690408</v>
          </cell>
          <cell r="H62">
            <v>13374.33101753</v>
          </cell>
        </row>
        <row r="63">
          <cell r="B63" t="str">
            <v>EA4JOA</v>
          </cell>
          <cell r="C63" t="str">
            <v>NSP131L-CHFRBW-EQ</v>
          </cell>
          <cell r="D63" t="str">
            <v>1496</v>
          </cell>
          <cell r="E63" t="str">
            <v>109</v>
          </cell>
          <cell r="F63" t="str">
            <v>Plain</v>
          </cell>
          <cell r="G63">
            <v>7727.070443388</v>
          </cell>
          <cell r="H63">
            <v>10234.330855731</v>
          </cell>
        </row>
        <row r="64">
          <cell r="B64" t="str">
            <v>EA4JOB</v>
          </cell>
          <cell r="C64" t="str">
            <v>NSP131L-CHFNBW-ZS</v>
          </cell>
          <cell r="D64" t="str">
            <v>1496</v>
          </cell>
          <cell r="E64" t="str">
            <v>109</v>
          </cell>
          <cell r="F64" t="str">
            <v>Plain</v>
          </cell>
          <cell r="G64">
            <v>8522.070443388</v>
          </cell>
          <cell r="H64">
            <v>11241.254064677</v>
          </cell>
        </row>
        <row r="65">
          <cell r="B65" t="str">
            <v>EA4JOC</v>
          </cell>
          <cell r="C65" t="str">
            <v>NSP131L-CHFNBW-N7</v>
          </cell>
          <cell r="D65" t="str">
            <v>1496</v>
          </cell>
          <cell r="E65" t="str">
            <v>109</v>
          </cell>
          <cell r="F65" t="str">
            <v>Plain</v>
          </cell>
          <cell r="G65">
            <v>8612.070443388</v>
          </cell>
          <cell r="H65">
            <v>11398.210443388</v>
          </cell>
        </row>
        <row r="66">
          <cell r="B66" t="str">
            <v>EA4JOD</v>
          </cell>
          <cell r="C66" t="str">
            <v>NSP131L-CHFNBW-I0</v>
          </cell>
          <cell r="D66" t="str">
            <v>1496</v>
          </cell>
          <cell r="E66" t="str">
            <v>109</v>
          </cell>
          <cell r="F66" t="str">
            <v>Plain</v>
          </cell>
          <cell r="G66">
            <v>9512.070443388</v>
          </cell>
          <cell r="H66">
            <v>12178.956312631</v>
          </cell>
        </row>
        <row r="67">
          <cell r="B67" t="str">
            <v>EA4JOE</v>
          </cell>
          <cell r="C67" t="str">
            <v>NSP131L-CHFNBW-KC</v>
          </cell>
          <cell r="D67" t="str">
            <v>1496</v>
          </cell>
          <cell r="E67" t="str">
            <v>109</v>
          </cell>
          <cell r="F67" t="str">
            <v>Plain</v>
          </cell>
          <cell r="G67">
            <v>9962.070443388</v>
          </cell>
          <cell r="H67">
            <v>12851.210443388</v>
          </cell>
        </row>
        <row r="68">
          <cell r="B68" t="str">
            <v>EA4JOF</v>
          </cell>
          <cell r="C68" t="str">
            <v>NSP131L-CHFSBW-SP</v>
          </cell>
          <cell r="D68" t="str">
            <v>1496</v>
          </cell>
          <cell r="E68" t="str">
            <v>112</v>
          </cell>
          <cell r="F68" t="str">
            <v>Plain</v>
          </cell>
          <cell r="G68">
            <v>9962.070443388</v>
          </cell>
          <cell r="H68">
            <v>12851.210443388</v>
          </cell>
        </row>
        <row r="69">
          <cell r="B69" t="str">
            <v>EA4JOH</v>
          </cell>
          <cell r="C69" t="str">
            <v>NSP131L-CHFGBW-E9</v>
          </cell>
          <cell r="D69" t="str">
            <v>1496</v>
          </cell>
          <cell r="E69" t="str">
            <v>112</v>
          </cell>
          <cell r="F69" t="str">
            <v>Plain</v>
          </cell>
          <cell r="G69">
            <v>10147.070443388</v>
          </cell>
          <cell r="H69">
            <v>13115.210443388</v>
          </cell>
        </row>
        <row r="70">
          <cell r="B70" t="str">
            <v>EA4JOJ</v>
          </cell>
          <cell r="C70" t="str">
            <v>NSP131L-CHXNBW-ZS</v>
          </cell>
          <cell r="D70" t="str">
            <v>1496</v>
          </cell>
          <cell r="E70" t="str">
            <v>105</v>
          </cell>
          <cell r="F70" t="str">
            <v>Plain</v>
          </cell>
          <cell r="G70">
            <v>9277.070443388</v>
          </cell>
          <cell r="H70">
            <v>12156.210443388</v>
          </cell>
        </row>
        <row r="71">
          <cell r="B71" t="str">
            <v>EA4JOK</v>
          </cell>
          <cell r="C71" t="str">
            <v>NSP131L-CHXNBW-N7</v>
          </cell>
          <cell r="D71" t="str">
            <v>1496</v>
          </cell>
          <cell r="E71" t="str">
            <v>105</v>
          </cell>
          <cell r="F71" t="str">
            <v>Plain</v>
          </cell>
          <cell r="G71">
            <v>9367.070443388</v>
          </cell>
          <cell r="H71">
            <v>12312.210443388</v>
          </cell>
        </row>
        <row r="72">
          <cell r="B72" t="str">
            <v>EA4JOL</v>
          </cell>
          <cell r="C72" t="str">
            <v>NSP131L-CHXSBW-SP</v>
          </cell>
          <cell r="D72" t="str">
            <v>1496</v>
          </cell>
          <cell r="E72" t="str">
            <v>107</v>
          </cell>
          <cell r="F72" t="str">
            <v>Plain</v>
          </cell>
          <cell r="G72">
            <v>10717.070443388</v>
          </cell>
          <cell r="H72">
            <v>13849.905374425</v>
          </cell>
        </row>
        <row r="73">
          <cell r="B73" t="str">
            <v>EA4JOM</v>
          </cell>
          <cell r="C73" t="str">
            <v>NSP131L-CHXGBW-E9</v>
          </cell>
          <cell r="D73" t="str">
            <v>1496</v>
          </cell>
          <cell r="E73" t="str">
            <v>107</v>
          </cell>
          <cell r="F73" t="str">
            <v>Plain</v>
          </cell>
          <cell r="G73">
            <v>10902.070443388</v>
          </cell>
          <cell r="H73">
            <v>14086.355374425</v>
          </cell>
        </row>
        <row r="74">
          <cell r="B74" t="str">
            <v>EA4JON</v>
          </cell>
          <cell r="C74" t="str">
            <v>NLP130L-CHFRXW-FD</v>
          </cell>
          <cell r="D74" t="str">
            <v>1364</v>
          </cell>
          <cell r="E74" t="str">
            <v>91</v>
          </cell>
          <cell r="F74" t="str">
            <v>Plain</v>
          </cell>
          <cell r="G74">
            <v>9829.562456168</v>
          </cell>
          <cell r="H74">
            <v>12675.702456168</v>
          </cell>
        </row>
        <row r="75">
          <cell r="B75" t="str">
            <v>EA4JOO</v>
          </cell>
          <cell r="C75" t="str">
            <v>NLP130L-CHFRXW-FE</v>
          </cell>
          <cell r="D75" t="str">
            <v>1364</v>
          </cell>
          <cell r="E75" t="str">
            <v>91</v>
          </cell>
          <cell r="F75" t="str">
            <v>Plain</v>
          </cell>
          <cell r="G75">
            <v>10104.562456168</v>
          </cell>
          <cell r="H75">
            <v>13058.66342905</v>
          </cell>
        </row>
        <row r="76">
          <cell r="B76" t="str">
            <v>EA4JOP</v>
          </cell>
          <cell r="C76" t="str">
            <v>NLP130L-CHFNXW-4N</v>
          </cell>
          <cell r="D76" t="str">
            <v>1364</v>
          </cell>
          <cell r="E76" t="str">
            <v>91</v>
          </cell>
          <cell r="F76" t="str">
            <v>Plain</v>
          </cell>
          <cell r="G76">
            <v>10754.562456168</v>
          </cell>
          <cell r="H76">
            <v>13633.978073717</v>
          </cell>
        </row>
        <row r="77">
          <cell r="B77" t="str">
            <v>EA4JOQ</v>
          </cell>
          <cell r="C77" t="str">
            <v>NLP130L-CHFNXW-H6</v>
          </cell>
          <cell r="D77" t="str">
            <v>1364</v>
          </cell>
          <cell r="E77" t="str">
            <v>91</v>
          </cell>
          <cell r="F77" t="str">
            <v>Plain</v>
          </cell>
          <cell r="G77">
            <v>10844.562456168</v>
          </cell>
          <cell r="H77">
            <v>14015.202456168</v>
          </cell>
        </row>
        <row r="78">
          <cell r="B78" t="str">
            <v>EA4JOR</v>
          </cell>
          <cell r="C78" t="str">
            <v>NLP130L-CHFNXW-I2</v>
          </cell>
          <cell r="D78" t="str">
            <v>1364</v>
          </cell>
          <cell r="E78" t="str">
            <v>91</v>
          </cell>
          <cell r="F78" t="str">
            <v>Plain</v>
          </cell>
          <cell r="G78">
            <v>11614.562456168</v>
          </cell>
          <cell r="H78">
            <v>15003.202456168</v>
          </cell>
        </row>
        <row r="79">
          <cell r="B79" t="str">
            <v>EA4JOW</v>
          </cell>
          <cell r="C79" t="str">
            <v>NSP131L-CHFNBW-65</v>
          </cell>
          <cell r="D79" t="str">
            <v>1496</v>
          </cell>
          <cell r="E79" t="str">
            <v>109</v>
          </cell>
          <cell r="F79" t="str">
            <v>Plain</v>
          </cell>
          <cell r="G79">
            <v>0</v>
          </cell>
          <cell r="H79">
            <v>336.14</v>
          </cell>
        </row>
        <row r="80">
          <cell r="B80" t="str">
            <v>EA4JOX</v>
          </cell>
          <cell r="C80" t="str">
            <v>NSP131L-CHFNBW-KJ</v>
          </cell>
          <cell r="D80" t="str">
            <v>1496</v>
          </cell>
          <cell r="E80" t="str">
            <v>112</v>
          </cell>
          <cell r="F80" t="str">
            <v>Plain</v>
          </cell>
          <cell r="G80">
            <v>0</v>
          </cell>
          <cell r="H80">
            <v>336.14</v>
          </cell>
        </row>
        <row r="81">
          <cell r="B81" t="str">
            <v>EA4JOY</v>
          </cell>
          <cell r="C81" t="str">
            <v>NSP131L-CHFNBW-KK</v>
          </cell>
          <cell r="D81" t="str">
            <v>1496</v>
          </cell>
          <cell r="E81" t="str">
            <v>112</v>
          </cell>
          <cell r="F81" t="str">
            <v>Plain</v>
          </cell>
          <cell r="G81">
            <v>0</v>
          </cell>
          <cell r="H81">
            <v>336.14</v>
          </cell>
        </row>
        <row r="82">
          <cell r="B82" t="str">
            <v>EA4JOZ</v>
          </cell>
          <cell r="C82" t="str">
            <v>NSP131L-CHXNBW-65</v>
          </cell>
          <cell r="D82" t="str">
            <v>1496</v>
          </cell>
          <cell r="E82" t="str">
            <v>112</v>
          </cell>
          <cell r="F82" t="str">
            <v>Plain</v>
          </cell>
          <cell r="G82">
            <v>0</v>
          </cell>
          <cell r="H82">
            <v>336.14</v>
          </cell>
        </row>
        <row r="83">
          <cell r="B83" t="str">
            <v>EA4JRC</v>
          </cell>
          <cell r="C83" t="str">
            <v>NLP130L-CHFNXW-AD</v>
          </cell>
          <cell r="D83" t="str">
            <v>1364</v>
          </cell>
          <cell r="E83" t="str">
            <v>91</v>
          </cell>
          <cell r="F83" t="str">
            <v>Plain</v>
          </cell>
          <cell r="G83">
            <v>10556.861217174</v>
          </cell>
          <cell r="H83">
            <v>13630.619275929</v>
          </cell>
        </row>
        <row r="84">
          <cell r="B84" t="str">
            <v>EA4JRE</v>
          </cell>
          <cell r="C84" t="str">
            <v>NLP130L-CHFSXW-2D</v>
          </cell>
          <cell r="D84" t="str">
            <v>1364</v>
          </cell>
          <cell r="E84" t="str">
            <v>102</v>
          </cell>
          <cell r="F84" t="str">
            <v>Plain</v>
          </cell>
          <cell r="G84">
            <v>11192.361217174</v>
          </cell>
          <cell r="H84">
            <v>14461.420550455</v>
          </cell>
        </row>
        <row r="85">
          <cell r="B85" t="str">
            <v>EA4JRF</v>
          </cell>
          <cell r="C85" t="str">
            <v>NLP130L-CHFSXW-3F</v>
          </cell>
          <cell r="D85" t="str">
            <v>1364</v>
          </cell>
          <cell r="E85" t="str">
            <v>102</v>
          </cell>
          <cell r="F85" t="str">
            <v>Plain</v>
          </cell>
          <cell r="G85">
            <v>11477.361217174</v>
          </cell>
          <cell r="H85">
            <v>14832.704999162</v>
          </cell>
        </row>
        <row r="86">
          <cell r="B86" t="str">
            <v>EA4NBH</v>
          </cell>
          <cell r="C86" t="str">
            <v>KSP130L-CHMNKW-AG</v>
          </cell>
          <cell r="D86" t="str">
            <v>998</v>
          </cell>
          <cell r="E86" t="str">
            <v>99</v>
          </cell>
          <cell r="F86" t="str">
            <v>Plain</v>
          </cell>
          <cell r="G86">
            <v>7781.580690408</v>
          </cell>
          <cell r="H86">
            <v>10328.556833418</v>
          </cell>
        </row>
        <row r="87">
          <cell r="B87" t="str">
            <v>EA4NBI</v>
          </cell>
          <cell r="C87" t="str">
            <v>KSP130L-CHMNKW-AG</v>
          </cell>
          <cell r="D87" t="str">
            <v>998</v>
          </cell>
          <cell r="E87" t="str">
            <v>99</v>
          </cell>
          <cell r="F87" t="str">
            <v>Plain</v>
          </cell>
          <cell r="G87">
            <v>7781.580690408</v>
          </cell>
          <cell r="H87">
            <v>10108.556833418</v>
          </cell>
        </row>
        <row r="88">
          <cell r="B88" t="str">
            <v>EA4NBJ</v>
          </cell>
          <cell r="C88" t="str">
            <v>KSP130L-CHMRKW-EP</v>
          </cell>
          <cell r="D88" t="str">
            <v>998</v>
          </cell>
          <cell r="E88" t="str">
            <v>99</v>
          </cell>
          <cell r="F88" t="str">
            <v>Plain</v>
          </cell>
          <cell r="G88">
            <v>7147.070443388</v>
          </cell>
          <cell r="H88">
            <v>9389.610443388</v>
          </cell>
        </row>
        <row r="89">
          <cell r="B89" t="str">
            <v>EA4NBK</v>
          </cell>
          <cell r="C89" t="str">
            <v>KSP130L-CHMRKW-EQ</v>
          </cell>
          <cell r="D89" t="str">
            <v>998</v>
          </cell>
          <cell r="E89" t="str">
            <v>99</v>
          </cell>
          <cell r="F89" t="str">
            <v>Plain</v>
          </cell>
          <cell r="G89">
            <v>7337.070443388</v>
          </cell>
          <cell r="H89">
            <v>9765.210443388</v>
          </cell>
        </row>
        <row r="90">
          <cell r="B90" t="str">
            <v>EA4NBM</v>
          </cell>
          <cell r="C90" t="str">
            <v>KSP130L-CHMNKW-ZS</v>
          </cell>
          <cell r="D90" t="str">
            <v>998</v>
          </cell>
          <cell r="E90" t="str">
            <v>99</v>
          </cell>
          <cell r="F90" t="str">
            <v>Plain</v>
          </cell>
          <cell r="G90">
            <v>8132.070443388</v>
          </cell>
          <cell r="H90">
            <v>10633.710443388</v>
          </cell>
        </row>
        <row r="91">
          <cell r="B91" t="str">
            <v>EA4NBN</v>
          </cell>
          <cell r="C91" t="str">
            <v>KSP130L-CHMNKW-55</v>
          </cell>
          <cell r="D91" t="str">
            <v>998</v>
          </cell>
          <cell r="E91" t="str">
            <v>99</v>
          </cell>
          <cell r="F91" t="str">
            <v>Plain</v>
          </cell>
          <cell r="G91">
            <v>0</v>
          </cell>
          <cell r="H91">
            <v>336.14</v>
          </cell>
        </row>
        <row r="92">
          <cell r="B92" t="str">
            <v>EA5JNJ</v>
          </cell>
          <cell r="C92" t="str">
            <v>NSP130L-CHFNKW-AC</v>
          </cell>
          <cell r="D92" t="str">
            <v>1329</v>
          </cell>
          <cell r="E92" t="str">
            <v>114</v>
          </cell>
          <cell r="F92" t="str">
            <v>Plain</v>
          </cell>
          <cell r="G92">
            <v>8906.580690408</v>
          </cell>
          <cell r="H92">
            <v>11640.271434973</v>
          </cell>
        </row>
        <row r="93">
          <cell r="B93" t="str">
            <v>EA5JNK</v>
          </cell>
          <cell r="C93" t="str">
            <v>NSP130L-CHXNKW-AC</v>
          </cell>
          <cell r="D93" t="str">
            <v>1329</v>
          </cell>
          <cell r="E93" t="str">
            <v>114</v>
          </cell>
          <cell r="F93" t="str">
            <v>Plain</v>
          </cell>
          <cell r="G93">
            <v>9661.580690408</v>
          </cell>
          <cell r="H93">
            <v>12617.089254423</v>
          </cell>
        </row>
        <row r="94">
          <cell r="B94" t="str">
            <v>EA5JNL</v>
          </cell>
          <cell r="C94" t="str">
            <v>NSP130L-CHFSKW-1L</v>
          </cell>
          <cell r="D94" t="str">
            <v>1329</v>
          </cell>
          <cell r="E94" t="str">
            <v>119</v>
          </cell>
          <cell r="F94" t="str">
            <v>Plain</v>
          </cell>
          <cell r="G94">
            <v>9542.080690408</v>
          </cell>
          <cell r="H94">
            <v>12484.22069441</v>
          </cell>
        </row>
        <row r="95">
          <cell r="B95" t="str">
            <v>EA5JNN</v>
          </cell>
          <cell r="C95" t="str">
            <v>NSP130L-CHXSKW-1L</v>
          </cell>
          <cell r="D95" t="str">
            <v>1329</v>
          </cell>
          <cell r="E95" t="str">
            <v>119</v>
          </cell>
          <cell r="F95" t="str">
            <v>Plain</v>
          </cell>
          <cell r="G95">
            <v>10297.080690408</v>
          </cell>
          <cell r="H95">
            <v>13452.359896494</v>
          </cell>
        </row>
        <row r="96">
          <cell r="B96" t="str">
            <v>EA5JNS</v>
          </cell>
          <cell r="C96" t="str">
            <v>NSP130L-CHFSKW-3D</v>
          </cell>
          <cell r="D96" t="str">
            <v>1329</v>
          </cell>
          <cell r="E96" t="str">
            <v>119</v>
          </cell>
          <cell r="F96" t="str">
            <v>Plain</v>
          </cell>
          <cell r="G96">
            <v>9827.080690408</v>
          </cell>
          <cell r="H96">
            <v>12859.220689506</v>
          </cell>
        </row>
        <row r="97">
          <cell r="B97" t="str">
            <v>EA5JOB</v>
          </cell>
          <cell r="C97" t="str">
            <v>NSP131L-CHFNBW-4M</v>
          </cell>
          <cell r="D97" t="str">
            <v>1496</v>
          </cell>
          <cell r="E97" t="str">
            <v>109</v>
          </cell>
          <cell r="F97" t="str">
            <v>Plain</v>
          </cell>
          <cell r="G97">
            <v>8872.070443388</v>
          </cell>
          <cell r="H97">
            <v>11710.141623938</v>
          </cell>
        </row>
        <row r="98">
          <cell r="B98" t="str">
            <v>EA5JOC</v>
          </cell>
          <cell r="C98" t="str">
            <v>NSP131L-CHFNBW-H7</v>
          </cell>
          <cell r="D98" t="str">
            <v>1496</v>
          </cell>
          <cell r="E98" t="str">
            <v>109</v>
          </cell>
          <cell r="F98" t="str">
            <v>Plain</v>
          </cell>
          <cell r="G98">
            <v>8962.070443388</v>
          </cell>
          <cell r="H98">
            <v>11866.281112756</v>
          </cell>
        </row>
        <row r="99">
          <cell r="B99" t="str">
            <v>EA5JOD</v>
          </cell>
          <cell r="C99" t="str">
            <v>NSP131L-CHFNBW-I1</v>
          </cell>
          <cell r="D99" t="str">
            <v>1496</v>
          </cell>
          <cell r="E99" t="str">
            <v>109</v>
          </cell>
          <cell r="F99" t="str">
            <v>Plain</v>
          </cell>
          <cell r="G99">
            <v>9862.070443388</v>
          </cell>
          <cell r="H99">
            <v>12648.210443388</v>
          </cell>
        </row>
        <row r="100">
          <cell r="B100" t="str">
            <v>EA5JOF</v>
          </cell>
          <cell r="C100" t="str">
            <v>NSP131L-CHFSBW-SQ</v>
          </cell>
          <cell r="D100" t="str">
            <v>1496</v>
          </cell>
          <cell r="E100" t="str">
            <v>112</v>
          </cell>
          <cell r="F100" t="str">
            <v>Plain</v>
          </cell>
          <cell r="G100">
            <v>10312.070443388</v>
          </cell>
          <cell r="H100">
            <v>13320.210443388</v>
          </cell>
        </row>
        <row r="101">
          <cell r="B101" t="str">
            <v>EA5JOG</v>
          </cell>
          <cell r="C101" t="str">
            <v>NSP131L-CHFSBW-SW</v>
          </cell>
          <cell r="D101" t="str">
            <v>1496</v>
          </cell>
          <cell r="E101" t="str">
            <v>112</v>
          </cell>
          <cell r="F101" t="str">
            <v>Plain</v>
          </cell>
          <cell r="G101">
            <v>10597.070443388</v>
          </cell>
          <cell r="H101">
            <v>13607.710443388</v>
          </cell>
        </row>
        <row r="102">
          <cell r="B102" t="str">
            <v>EA5JOH</v>
          </cell>
          <cell r="C102" t="str">
            <v>NSP131L-CHFGBW-F0</v>
          </cell>
          <cell r="D102" t="str">
            <v>1496</v>
          </cell>
          <cell r="E102" t="str">
            <v>112</v>
          </cell>
          <cell r="F102" t="str">
            <v>Plain</v>
          </cell>
          <cell r="G102">
            <v>10497.070443388</v>
          </cell>
          <cell r="H102">
            <v>13584.210443388</v>
          </cell>
        </row>
        <row r="103">
          <cell r="B103" t="str">
            <v>EA5JOI</v>
          </cell>
          <cell r="C103" t="str">
            <v>NSP131L-CHFGBW-G6</v>
          </cell>
          <cell r="D103" t="str">
            <v>1496</v>
          </cell>
          <cell r="E103" t="str">
            <v>112</v>
          </cell>
          <cell r="F103" t="str">
            <v>Plain</v>
          </cell>
          <cell r="G103">
            <v>10782.070443388</v>
          </cell>
          <cell r="H103">
            <v>13934.955374425</v>
          </cell>
        </row>
        <row r="104">
          <cell r="B104" t="str">
            <v>EA5JOJ</v>
          </cell>
          <cell r="C104" t="str">
            <v>NSP131L-CHXNBW-4M</v>
          </cell>
          <cell r="D104" t="str">
            <v>1496</v>
          </cell>
          <cell r="E104" t="str">
            <v>105</v>
          </cell>
          <cell r="F104" t="str">
            <v>Plain</v>
          </cell>
          <cell r="G104">
            <v>9627.070443388</v>
          </cell>
          <cell r="H104">
            <v>12623.932529455</v>
          </cell>
        </row>
        <row r="105">
          <cell r="B105" t="str">
            <v>EA5JOK</v>
          </cell>
          <cell r="C105" t="str">
            <v>NSP131L-CHXNBW-H7</v>
          </cell>
          <cell r="D105" t="str">
            <v>1496</v>
          </cell>
          <cell r="E105" t="str">
            <v>105</v>
          </cell>
          <cell r="F105" t="str">
            <v>Plain</v>
          </cell>
          <cell r="G105">
            <v>9717.070443388</v>
          </cell>
          <cell r="H105">
            <v>12781.210443388</v>
          </cell>
        </row>
        <row r="106">
          <cell r="B106" t="str">
            <v>EA5JOL</v>
          </cell>
          <cell r="C106" t="str">
            <v>NSP131L-CHXSBW-SQ</v>
          </cell>
          <cell r="D106" t="str">
            <v>1496</v>
          </cell>
          <cell r="E106" t="str">
            <v>107</v>
          </cell>
          <cell r="F106" t="str">
            <v>Plain</v>
          </cell>
          <cell r="G106">
            <v>11067.070443388</v>
          </cell>
          <cell r="H106">
            <v>14297.905374425</v>
          </cell>
        </row>
        <row r="107">
          <cell r="B107" t="str">
            <v>EA5JOM</v>
          </cell>
          <cell r="C107" t="str">
            <v>NSP131L-CHXGBW-F0</v>
          </cell>
          <cell r="D107" t="str">
            <v>1496</v>
          </cell>
          <cell r="E107" t="str">
            <v>107</v>
          </cell>
          <cell r="F107" t="str">
            <v>Plain</v>
          </cell>
          <cell r="G107">
            <v>11252.070443388</v>
          </cell>
          <cell r="H107">
            <v>14532.855374425</v>
          </cell>
        </row>
        <row r="108">
          <cell r="B108" t="str">
            <v>EA5JOP</v>
          </cell>
          <cell r="C108" t="str">
            <v>NLP130L-CHFNXW-5M</v>
          </cell>
          <cell r="D108" t="str">
            <v>1364</v>
          </cell>
          <cell r="E108" t="str">
            <v>91</v>
          </cell>
          <cell r="F108" t="str">
            <v>Plain</v>
          </cell>
          <cell r="G108">
            <v>11104.562456168</v>
          </cell>
          <cell r="H108">
            <v>14349.5218281</v>
          </cell>
        </row>
        <row r="109">
          <cell r="B109" t="str">
            <v>EA5JOQ</v>
          </cell>
          <cell r="C109" t="str">
            <v>NLP130L-CHFNXW-H8</v>
          </cell>
          <cell r="D109" t="str">
            <v>1364</v>
          </cell>
          <cell r="E109" t="str">
            <v>91</v>
          </cell>
          <cell r="F109" t="str">
            <v>Plain</v>
          </cell>
          <cell r="G109">
            <v>11194.562456168</v>
          </cell>
          <cell r="H109">
            <v>14463.8218281</v>
          </cell>
        </row>
        <row r="110">
          <cell r="B110" t="str">
            <v>EA5JOR</v>
          </cell>
          <cell r="C110" t="str">
            <v>NLP130L-CHFNXW-I3</v>
          </cell>
          <cell r="D110" t="str">
            <v>1364</v>
          </cell>
          <cell r="E110" t="str">
            <v>91</v>
          </cell>
          <cell r="F110" t="str">
            <v>Plain</v>
          </cell>
          <cell r="G110">
            <v>11964.562456168</v>
          </cell>
          <cell r="H110">
            <v>15451.2218281</v>
          </cell>
        </row>
        <row r="111">
          <cell r="B111" t="str">
            <v>EA5JRE</v>
          </cell>
          <cell r="C111" t="str">
            <v>NLP130L-CHFSXW-2F</v>
          </cell>
          <cell r="D111" t="str">
            <v>1364</v>
          </cell>
          <cell r="E111" t="str">
            <v>102</v>
          </cell>
          <cell r="F111" t="str">
            <v>Plain</v>
          </cell>
          <cell r="G111">
            <v>11542.361217174</v>
          </cell>
          <cell r="H111">
            <v>14801.885980109</v>
          </cell>
        </row>
        <row r="112">
          <cell r="B112" t="str">
            <v>EA5JRF</v>
          </cell>
          <cell r="C112" t="str">
            <v>NLP130L-CHFSXW-3L</v>
          </cell>
          <cell r="D112" t="str">
            <v>1364</v>
          </cell>
          <cell r="E112" t="str">
            <v>102</v>
          </cell>
          <cell r="F112" t="str">
            <v>Plain</v>
          </cell>
          <cell r="G112">
            <v>11827.361217174</v>
          </cell>
          <cell r="H112">
            <v>15181.711053912</v>
          </cell>
        </row>
        <row r="113">
          <cell r="B113" t="str">
            <v>EA5NBM</v>
          </cell>
          <cell r="C113" t="str">
            <v>KSP130L-CHMNKW-4M</v>
          </cell>
          <cell r="D113" t="str">
            <v>998</v>
          </cell>
          <cell r="E113" t="str">
            <v>99</v>
          </cell>
          <cell r="F113" t="str">
            <v>Plain</v>
          </cell>
          <cell r="G113">
            <v>8482.070443388</v>
          </cell>
          <cell r="H113">
            <v>11103.210443388</v>
          </cell>
        </row>
        <row r="114">
          <cell r="B114" t="str">
            <v>EAH4JPA</v>
          </cell>
          <cell r="C114" t="str">
            <v>NHP130L-CHXNBW-P1</v>
          </cell>
          <cell r="D114" t="str">
            <v>1497</v>
          </cell>
          <cell r="E114" t="str">
            <v>82</v>
          </cell>
          <cell r="F114" t="str">
            <v>Plain</v>
          </cell>
          <cell r="G114">
            <v>10000.545468713</v>
          </cell>
          <cell r="H114">
            <v>11635.83317229</v>
          </cell>
        </row>
        <row r="115">
          <cell r="B115" t="str">
            <v>EAH4JPB</v>
          </cell>
          <cell r="C115" t="str">
            <v>NHP130L-CHXNBW-3S</v>
          </cell>
          <cell r="D115" t="str">
            <v>1497</v>
          </cell>
          <cell r="E115" t="str">
            <v>75</v>
          </cell>
          <cell r="F115" t="str">
            <v>Plain</v>
          </cell>
          <cell r="G115">
            <v>11100.545468713</v>
          </cell>
          <cell r="H115">
            <v>14006.115269149</v>
          </cell>
        </row>
        <row r="116">
          <cell r="B116" t="str">
            <v>EAH4JPC</v>
          </cell>
          <cell r="C116" t="str">
            <v>NHP130L-CHXNBW-3U</v>
          </cell>
          <cell r="D116" t="str">
            <v>1497</v>
          </cell>
          <cell r="E116" t="str">
            <v>75</v>
          </cell>
          <cell r="F116" t="str">
            <v>Plain</v>
          </cell>
          <cell r="G116">
            <v>11190.545468713</v>
          </cell>
          <cell r="H116">
            <v>14162.685468713</v>
          </cell>
        </row>
        <row r="117">
          <cell r="B117" t="str">
            <v>EAH4JPD</v>
          </cell>
          <cell r="C117" t="str">
            <v>NHP130L-CHXNBW-5P</v>
          </cell>
          <cell r="D117" t="str">
            <v>1497</v>
          </cell>
          <cell r="E117" t="str">
            <v>75</v>
          </cell>
          <cell r="F117" t="str">
            <v>Plain</v>
          </cell>
          <cell r="G117">
            <v>11440.545468713</v>
          </cell>
          <cell r="H117">
            <v>14592.586580222</v>
          </cell>
        </row>
        <row r="118">
          <cell r="B118" t="str">
            <v>EAH4JPF</v>
          </cell>
          <cell r="C118" t="str">
            <v>NHP130L-CHXNBW-V8</v>
          </cell>
          <cell r="D118" t="str">
            <v>1497</v>
          </cell>
          <cell r="E118" t="str">
            <v>75</v>
          </cell>
          <cell r="F118" t="str">
            <v>Plain</v>
          </cell>
          <cell r="G118">
            <v>11615.545468713</v>
          </cell>
          <cell r="H118">
            <v>14787.707337477</v>
          </cell>
        </row>
        <row r="119">
          <cell r="B119" t="str">
            <v>EAH4JPG</v>
          </cell>
          <cell r="C119" t="str">
            <v>NHP130L-CHXSBW-6A</v>
          </cell>
          <cell r="D119" t="str">
            <v>1497</v>
          </cell>
          <cell r="E119" t="str">
            <v>82</v>
          </cell>
          <cell r="F119" t="str">
            <v>Plain</v>
          </cell>
          <cell r="G119">
            <v>11615.545468713</v>
          </cell>
          <cell r="H119">
            <v>14787.707337477</v>
          </cell>
        </row>
        <row r="120">
          <cell r="B120" t="str">
            <v>EAH4JPI</v>
          </cell>
          <cell r="C120" t="str">
            <v>NHP130L-CHXGBW-49</v>
          </cell>
          <cell r="D120" t="str">
            <v>1497</v>
          </cell>
          <cell r="E120" t="str">
            <v>82</v>
          </cell>
          <cell r="F120" t="str">
            <v>Plain</v>
          </cell>
          <cell r="G120">
            <v>11860.545468713</v>
          </cell>
          <cell r="H120">
            <v>15101.685468713</v>
          </cell>
        </row>
        <row r="121">
          <cell r="B121" t="str">
            <v>EAH4JPK</v>
          </cell>
          <cell r="C121" t="str">
            <v>NHP130L-CHXNBW-P1</v>
          </cell>
          <cell r="D121" t="str">
            <v>1497</v>
          </cell>
          <cell r="E121" t="str">
            <v>75</v>
          </cell>
          <cell r="F121" t="str">
            <v>Plain</v>
          </cell>
          <cell r="G121">
            <v>10000.545468713</v>
          </cell>
          <cell r="H121">
            <v>13256.089724148</v>
          </cell>
        </row>
        <row r="122">
          <cell r="B122" t="str">
            <v>EAH4JPL</v>
          </cell>
          <cell r="C122" t="str">
            <v>NHP130L-CHXNBW-W0</v>
          </cell>
          <cell r="D122" t="str">
            <v>1497</v>
          </cell>
          <cell r="E122" t="str">
            <v>82</v>
          </cell>
          <cell r="F122" t="str">
            <v>Plain</v>
          </cell>
          <cell r="G122">
            <v>0</v>
          </cell>
          <cell r="H122">
            <v>499.14</v>
          </cell>
        </row>
        <row r="123">
          <cell r="B123" t="str">
            <v>EAH4JPM</v>
          </cell>
          <cell r="C123" t="str">
            <v>NHP130L-CHXNBW-W2</v>
          </cell>
          <cell r="D123" t="str">
            <v>1497</v>
          </cell>
          <cell r="E123" t="str">
            <v>82</v>
          </cell>
          <cell r="F123" t="str">
            <v>Plain</v>
          </cell>
          <cell r="G123">
            <v>0</v>
          </cell>
          <cell r="H123">
            <v>499.14</v>
          </cell>
        </row>
        <row r="124">
          <cell r="B124" t="str">
            <v>EAH4YHR</v>
          </cell>
          <cell r="C124" t="str">
            <v>NHP130L-CHXNBW-C3</v>
          </cell>
          <cell r="D124" t="str">
            <v>1497</v>
          </cell>
          <cell r="E124" t="str">
            <v>75</v>
          </cell>
          <cell r="F124" t="str">
            <v>Plain</v>
          </cell>
          <cell r="G124">
            <v>11191.958567249</v>
          </cell>
          <cell r="H124">
            <v>14345.432821222</v>
          </cell>
        </row>
        <row r="125">
          <cell r="B125" t="str">
            <v>EAH4YHZ</v>
          </cell>
          <cell r="C125" t="str">
            <v>NHP130L-CHXGBW-S6</v>
          </cell>
          <cell r="D125" t="str">
            <v>1497</v>
          </cell>
          <cell r="E125" t="str">
            <v>82</v>
          </cell>
          <cell r="F125" t="str">
            <v>Plain</v>
          </cell>
          <cell r="G125">
            <v>11169.958567249</v>
          </cell>
          <cell r="H125">
            <v>14428.168729536</v>
          </cell>
        </row>
        <row r="126">
          <cell r="B126" t="str">
            <v>EAH4YIF</v>
          </cell>
          <cell r="C126" t="str">
            <v>NHP130L-CHXGBW-8J</v>
          </cell>
          <cell r="D126" t="str">
            <v>1497</v>
          </cell>
          <cell r="E126" t="str">
            <v>82</v>
          </cell>
          <cell r="F126" t="str">
            <v>Plain</v>
          </cell>
          <cell r="G126">
            <v>11514.958567249</v>
          </cell>
          <cell r="H126">
            <v>14795.962452578</v>
          </cell>
        </row>
        <row r="127">
          <cell r="B127" t="str">
            <v>EAH4YIG</v>
          </cell>
          <cell r="C127" t="str">
            <v>NHP130L-CHXGBW-8V</v>
          </cell>
          <cell r="D127" t="str">
            <v>1497</v>
          </cell>
          <cell r="E127" t="str">
            <v>82</v>
          </cell>
          <cell r="F127" t="str">
            <v>Plain</v>
          </cell>
          <cell r="G127">
            <v>11514.958567249</v>
          </cell>
          <cell r="H127">
            <v>14795.962452578</v>
          </cell>
        </row>
        <row r="128">
          <cell r="B128" t="str">
            <v>EAH4YIH</v>
          </cell>
          <cell r="C128" t="str">
            <v>NHP130L-CHXGBW-9A</v>
          </cell>
          <cell r="D128" t="str">
            <v>1497</v>
          </cell>
          <cell r="E128" t="str">
            <v>82</v>
          </cell>
          <cell r="F128" t="str">
            <v>Plain</v>
          </cell>
          <cell r="G128">
            <v>11514.958567249</v>
          </cell>
          <cell r="H128">
            <v>14795.962452578</v>
          </cell>
        </row>
        <row r="129">
          <cell r="B129" t="str">
            <v>EAH4YIL</v>
          </cell>
          <cell r="C129" t="str">
            <v>NHP130L-CHXNBW-A2</v>
          </cell>
          <cell r="D129" t="str">
            <v>1497</v>
          </cell>
          <cell r="E129" t="str">
            <v>75</v>
          </cell>
          <cell r="F129" t="str">
            <v>Plain</v>
          </cell>
          <cell r="G129">
            <v>10236.958567249</v>
          </cell>
          <cell r="H129">
            <v>13375.549095208</v>
          </cell>
        </row>
        <row r="130">
          <cell r="B130" t="str">
            <v>EAH4YIM</v>
          </cell>
          <cell r="C130" t="str">
            <v>NHP130L-CHXNBW-A2</v>
          </cell>
          <cell r="D130" t="str">
            <v>1497</v>
          </cell>
          <cell r="E130" t="str">
            <v>75</v>
          </cell>
          <cell r="F130" t="str">
            <v>Plain</v>
          </cell>
          <cell r="G130">
            <v>10236.958567249</v>
          </cell>
          <cell r="H130">
            <v>13514.149164901</v>
          </cell>
        </row>
        <row r="131">
          <cell r="B131" t="str">
            <v>EAH4YIN</v>
          </cell>
          <cell r="C131" t="str">
            <v>NHP130L-CHXGBW-9D</v>
          </cell>
          <cell r="D131" t="str">
            <v>1497</v>
          </cell>
          <cell r="E131" t="str">
            <v>82</v>
          </cell>
          <cell r="F131" t="str">
            <v>Plain</v>
          </cell>
          <cell r="G131">
            <v>11351.958567249</v>
          </cell>
          <cell r="H131">
            <v>14971.821041512</v>
          </cell>
        </row>
        <row r="132">
          <cell r="B132" t="str">
            <v>EAH5JPB</v>
          </cell>
          <cell r="C132" t="str">
            <v>NHP130L-CHXNBW-5N</v>
          </cell>
          <cell r="D132" t="str">
            <v>1497</v>
          </cell>
          <cell r="E132" t="str">
            <v>75</v>
          </cell>
          <cell r="F132" t="str">
            <v>Plain</v>
          </cell>
          <cell r="G132">
            <v>11450.545468713</v>
          </cell>
          <cell r="H132">
            <v>14475.685468713</v>
          </cell>
        </row>
        <row r="133">
          <cell r="B133" t="str">
            <v>EAH5JPC</v>
          </cell>
          <cell r="C133" t="str">
            <v>NHP130L-CHXNBW-5E</v>
          </cell>
          <cell r="D133" t="str">
            <v>1497</v>
          </cell>
          <cell r="E133" t="str">
            <v>75</v>
          </cell>
          <cell r="F133" t="str">
            <v>Plain</v>
          </cell>
          <cell r="G133">
            <v>11540.545468713</v>
          </cell>
          <cell r="H133">
            <v>14632.185468713</v>
          </cell>
        </row>
        <row r="134">
          <cell r="B134" t="str">
            <v>EAH5JPD</v>
          </cell>
          <cell r="C134" t="str">
            <v>NHP130L-CHXNBW-4S</v>
          </cell>
          <cell r="D134" t="str">
            <v>1497</v>
          </cell>
          <cell r="E134" t="str">
            <v>75</v>
          </cell>
          <cell r="F134" t="str">
            <v>Plain</v>
          </cell>
          <cell r="G134">
            <v>11790.545468713</v>
          </cell>
          <cell r="H134">
            <v>15061.851871191</v>
          </cell>
        </row>
        <row r="135">
          <cell r="B135" t="str">
            <v>EAH5JPE</v>
          </cell>
          <cell r="C135" t="str">
            <v>NHP130L-CHXNBW-4P</v>
          </cell>
          <cell r="D135" t="str">
            <v>1497</v>
          </cell>
          <cell r="E135" t="str">
            <v>75</v>
          </cell>
          <cell r="F135" t="str">
            <v>Plain</v>
          </cell>
          <cell r="G135">
            <v>12075.545468713</v>
          </cell>
          <cell r="H135">
            <v>15453.685468713</v>
          </cell>
        </row>
        <row r="136">
          <cell r="B136" t="str">
            <v>EAH5JPG</v>
          </cell>
          <cell r="C136" t="str">
            <v>NHP130L-CHXSBW-2D</v>
          </cell>
          <cell r="D136" t="str">
            <v>1497</v>
          </cell>
          <cell r="E136" t="str">
            <v>82</v>
          </cell>
          <cell r="F136" t="str">
            <v>Plain</v>
          </cell>
          <cell r="G136">
            <v>11965.545468713</v>
          </cell>
          <cell r="H136">
            <v>15258.185468713</v>
          </cell>
        </row>
        <row r="137">
          <cell r="B137" t="str">
            <v>EAH5JPH</v>
          </cell>
          <cell r="C137" t="str">
            <v>NHP130L-CHXSBW-3D</v>
          </cell>
          <cell r="D137" t="str">
            <v>1497</v>
          </cell>
          <cell r="E137" t="str">
            <v>82</v>
          </cell>
          <cell r="F137" t="str">
            <v>Plain</v>
          </cell>
          <cell r="G137">
            <v>12250.545468713</v>
          </cell>
          <cell r="H137">
            <v>15648.721602119</v>
          </cell>
        </row>
        <row r="138">
          <cell r="B138" t="str">
            <v>EAH5JPI</v>
          </cell>
          <cell r="C138" t="str">
            <v>NHP130L-CHXGBW-50</v>
          </cell>
          <cell r="D138" t="str">
            <v>1497</v>
          </cell>
          <cell r="E138" t="str">
            <v>82</v>
          </cell>
          <cell r="F138" t="str">
            <v>Plain</v>
          </cell>
          <cell r="G138">
            <v>12210.545468713</v>
          </cell>
          <cell r="H138">
            <v>15570.888780254</v>
          </cell>
        </row>
        <row r="139">
          <cell r="B139" t="str">
            <v>EAH5JPJ</v>
          </cell>
          <cell r="C139" t="str">
            <v>NHP130L-CHXGBW-69</v>
          </cell>
          <cell r="D139" t="str">
            <v>1497</v>
          </cell>
          <cell r="E139" t="str">
            <v>82</v>
          </cell>
          <cell r="F139" t="str">
            <v>Plain</v>
          </cell>
          <cell r="G139">
            <v>12495.545468713</v>
          </cell>
          <cell r="H139">
            <v>15961.662963897</v>
          </cell>
        </row>
        <row r="140">
          <cell r="B140" t="str">
            <v>EAH5YHZ</v>
          </cell>
          <cell r="C140" t="str">
            <v>NHP130L-CHXGBW-S7</v>
          </cell>
          <cell r="D140" t="str">
            <v>1497</v>
          </cell>
          <cell r="E140" t="str">
            <v>82</v>
          </cell>
          <cell r="F140" t="str">
            <v>Plain</v>
          </cell>
          <cell r="G140">
            <v>11519.958567249</v>
          </cell>
          <cell r="H140">
            <v>14921.554717814</v>
          </cell>
        </row>
        <row r="141">
          <cell r="B141" t="str">
            <v>EAH5YIA</v>
          </cell>
          <cell r="C141" t="str">
            <v>NHP130L-CHXGBW-S8</v>
          </cell>
          <cell r="D141" t="str">
            <v>1497</v>
          </cell>
          <cell r="E141" t="str">
            <v>82</v>
          </cell>
          <cell r="F141" t="str">
            <v>Plain</v>
          </cell>
          <cell r="G141">
            <v>11719.958567249</v>
          </cell>
          <cell r="H141">
            <v>15320.084220621</v>
          </cell>
        </row>
        <row r="142">
          <cell r="B142" t="str">
            <v>EAH5YIF</v>
          </cell>
          <cell r="C142" t="str">
            <v>NHP130L-CHXGBW-8K</v>
          </cell>
          <cell r="D142" t="str">
            <v>1497</v>
          </cell>
          <cell r="E142" t="str">
            <v>82</v>
          </cell>
          <cell r="F142" t="str">
            <v>Plain</v>
          </cell>
          <cell r="G142">
            <v>11864.958567249</v>
          </cell>
          <cell r="H142">
            <v>15289.042190028</v>
          </cell>
        </row>
        <row r="143">
          <cell r="B143" t="str">
            <v>EAH5YIG</v>
          </cell>
          <cell r="C143" t="str">
            <v>NHP130L-CHXGBW-8Y</v>
          </cell>
          <cell r="D143" t="str">
            <v>1497</v>
          </cell>
          <cell r="E143" t="str">
            <v>82</v>
          </cell>
          <cell r="F143" t="str">
            <v>Plain</v>
          </cell>
          <cell r="G143">
            <v>11864.958567249</v>
          </cell>
          <cell r="H143">
            <v>15289.042190028</v>
          </cell>
        </row>
        <row r="144">
          <cell r="B144" t="str">
            <v>EAH5YIH</v>
          </cell>
          <cell r="C144" t="str">
            <v>NHP130L-CHXGBW-9B</v>
          </cell>
          <cell r="D144" t="str">
            <v>1497</v>
          </cell>
          <cell r="E144" t="str">
            <v>82</v>
          </cell>
          <cell r="F144" t="str">
            <v>Plain</v>
          </cell>
          <cell r="G144">
            <v>11864.958567249</v>
          </cell>
          <cell r="H144">
            <v>15289.042190028</v>
          </cell>
        </row>
        <row r="145">
          <cell r="B145" t="str">
            <v>EAH5YII</v>
          </cell>
          <cell r="C145" t="str">
            <v>NHP130L-CHXGBW-8L</v>
          </cell>
          <cell r="D145" t="str">
            <v>1497</v>
          </cell>
          <cell r="E145" t="str">
            <v>82</v>
          </cell>
          <cell r="F145" t="str">
            <v>Plain</v>
          </cell>
          <cell r="G145">
            <v>12064.958567249</v>
          </cell>
          <cell r="H145">
            <v>15691.845487863</v>
          </cell>
        </row>
        <row r="146">
          <cell r="B146" t="str">
            <v>EAH5YIJ</v>
          </cell>
          <cell r="C146" t="str">
            <v>NHP130L-CHXGBW-8U</v>
          </cell>
          <cell r="D146" t="str">
            <v>1497</v>
          </cell>
          <cell r="E146" t="str">
            <v>82</v>
          </cell>
          <cell r="F146" t="str">
            <v>Plain</v>
          </cell>
          <cell r="G146">
            <v>12064.958567249</v>
          </cell>
          <cell r="H146">
            <v>15691.845487863</v>
          </cell>
        </row>
        <row r="147">
          <cell r="B147" t="str">
            <v>EAH5YIK</v>
          </cell>
          <cell r="C147" t="str">
            <v>NHP130L-CHXGBW-9C</v>
          </cell>
          <cell r="D147" t="str">
            <v>1497</v>
          </cell>
          <cell r="E147" t="str">
            <v>82</v>
          </cell>
          <cell r="F147" t="str">
            <v>Plain</v>
          </cell>
          <cell r="G147">
            <v>12064.958567249</v>
          </cell>
          <cell r="H147">
            <v>15691.845487863</v>
          </cell>
        </row>
        <row r="148">
          <cell r="B148" t="str">
            <v>EAH5YIN</v>
          </cell>
          <cell r="C148" t="str">
            <v>NHP130L-CHXGBW-9E</v>
          </cell>
          <cell r="D148" t="str">
            <v>1497</v>
          </cell>
          <cell r="E148" t="str">
            <v>82</v>
          </cell>
          <cell r="F148" t="str">
            <v>Plain</v>
          </cell>
          <cell r="G148">
            <v>11701.958567249</v>
          </cell>
          <cell r="H148">
            <v>15461.519738681</v>
          </cell>
        </row>
        <row r="149">
          <cell r="B149" t="str">
            <v>EAH5YIO</v>
          </cell>
          <cell r="C149" t="str">
            <v>NHP130L-CHXGBW-9F</v>
          </cell>
          <cell r="D149" t="str">
            <v>1497</v>
          </cell>
          <cell r="E149" t="str">
            <v>82</v>
          </cell>
          <cell r="F149" t="str">
            <v>Plain</v>
          </cell>
          <cell r="G149">
            <v>11901.958567249</v>
          </cell>
          <cell r="H149">
            <v>15868.082378588</v>
          </cell>
        </row>
        <row r="150">
          <cell r="B150" t="str">
            <v>EAH5YIP</v>
          </cell>
          <cell r="C150" t="str">
            <v>NHP130L-CHXGBW-9G</v>
          </cell>
          <cell r="D150" t="str">
            <v>1497</v>
          </cell>
          <cell r="E150" t="str">
            <v>82</v>
          </cell>
          <cell r="F150" t="str">
            <v>Plain</v>
          </cell>
          <cell r="G150">
            <v>12134.958567249</v>
          </cell>
          <cell r="H150">
            <v>15806.178572845</v>
          </cell>
        </row>
        <row r="151">
          <cell r="B151" t="str">
            <v>EAH5YIQ</v>
          </cell>
          <cell r="C151" t="str">
            <v>NHP130L-CHXGBW-9H</v>
          </cell>
          <cell r="D151" t="str">
            <v>1497</v>
          </cell>
          <cell r="E151" t="str">
            <v>82</v>
          </cell>
          <cell r="F151" t="str">
            <v>Plain</v>
          </cell>
          <cell r="G151">
            <v>12029.958567249</v>
          </cell>
          <cell r="H151">
            <v>15452.098568186</v>
          </cell>
        </row>
        <row r="152">
          <cell r="B152" t="str">
            <v>FAVJLW</v>
          </cell>
          <cell r="C152" t="str">
            <v>NLP130L-CGFNXW-JB</v>
          </cell>
          <cell r="D152" t="str">
            <v>1364</v>
          </cell>
          <cell r="E152" t="str">
            <v>0</v>
          </cell>
          <cell r="F152" t="str">
            <v>Plain</v>
          </cell>
          <cell r="G152">
            <v>9331.861217174</v>
          </cell>
          <cell r="H152">
            <v>12724.936135821</v>
          </cell>
        </row>
        <row r="153">
          <cell r="B153" t="str">
            <v>FAVJLY</v>
          </cell>
          <cell r="C153" t="str">
            <v>NLP130L-CGFRXW-OT</v>
          </cell>
          <cell r="D153" t="str">
            <v>1364</v>
          </cell>
          <cell r="E153" t="str">
            <v>0</v>
          </cell>
          <cell r="F153" t="str">
            <v>Plain</v>
          </cell>
          <cell r="G153">
            <v>8933.861217174</v>
          </cell>
          <cell r="H153">
            <v>12120.386981768</v>
          </cell>
        </row>
        <row r="154">
          <cell r="B154" t="str">
            <v>FAVJOS</v>
          </cell>
          <cell r="C154" t="str">
            <v>NLP130L-CGFRXW-CY</v>
          </cell>
          <cell r="D154" t="str">
            <v>1364</v>
          </cell>
          <cell r="E154" t="str">
            <v>91</v>
          </cell>
          <cell r="F154" t="str">
            <v>Plain</v>
          </cell>
          <cell r="G154">
            <v>9289.562456168</v>
          </cell>
          <cell r="H154">
            <v>12477.562923856</v>
          </cell>
        </row>
        <row r="155">
          <cell r="B155" t="str">
            <v>FAVJOT</v>
          </cell>
          <cell r="C155" t="str">
            <v>KSP130L-CGMRKW-CI</v>
          </cell>
          <cell r="D155" t="str">
            <v>1364</v>
          </cell>
          <cell r="E155" t="str">
            <v>91</v>
          </cell>
          <cell r="F155" t="str">
            <v>Plain</v>
          </cell>
          <cell r="G155">
            <v>0</v>
          </cell>
          <cell r="H155">
            <v>379.14</v>
          </cell>
        </row>
        <row r="156">
          <cell r="B156" t="str">
            <v>FAVJOU</v>
          </cell>
          <cell r="C156" t="str">
            <v>NSP131L-CGFRBW-CY</v>
          </cell>
          <cell r="D156" t="str">
            <v>1364</v>
          </cell>
          <cell r="E156" t="str">
            <v>91</v>
          </cell>
          <cell r="F156" t="str">
            <v>Plain</v>
          </cell>
          <cell r="G156">
            <v>0</v>
          </cell>
          <cell r="H156">
            <v>379.14</v>
          </cell>
        </row>
        <row r="157">
          <cell r="B157" t="str">
            <v>FAVJOV</v>
          </cell>
          <cell r="C157" t="str">
            <v>NLP130L-CGFNXW-54</v>
          </cell>
          <cell r="D157" t="str">
            <v>1364</v>
          </cell>
          <cell r="E157" t="str">
            <v>91</v>
          </cell>
          <cell r="F157" t="str">
            <v>Plain</v>
          </cell>
          <cell r="G157">
            <v>0</v>
          </cell>
          <cell r="H157">
            <v>379.14</v>
          </cell>
        </row>
        <row r="158">
          <cell r="B158" t="str">
            <v>ECCHQ</v>
          </cell>
          <cell r="C158" t="str">
            <v>NRE180L-DEFNKW-HG</v>
          </cell>
          <cell r="D158" t="str">
            <v>1329</v>
          </cell>
          <cell r="E158" t="str">
            <v>129</v>
          </cell>
          <cell r="F158" t="str">
            <v>Plain</v>
          </cell>
          <cell r="G158">
            <v>10430.25672886</v>
          </cell>
          <cell r="H158">
            <v>13290.051254657</v>
          </cell>
        </row>
        <row r="159">
          <cell r="B159" t="str">
            <v>ECCHR</v>
          </cell>
          <cell r="C159" t="str">
            <v>NRE180L-DEFDKW-B1</v>
          </cell>
          <cell r="D159" t="str">
            <v>1329</v>
          </cell>
          <cell r="E159" t="str">
            <v>129</v>
          </cell>
          <cell r="F159" t="str">
            <v>Plain</v>
          </cell>
          <cell r="G159">
            <v>9327.521546612</v>
          </cell>
          <cell r="H159">
            <v>12375.387324383</v>
          </cell>
        </row>
        <row r="160">
          <cell r="B160" t="str">
            <v>ECCHS</v>
          </cell>
          <cell r="C160" t="str">
            <v>NRE180L-DEFNKW-T6</v>
          </cell>
          <cell r="D160" t="str">
            <v>1329</v>
          </cell>
          <cell r="E160" t="str">
            <v>129</v>
          </cell>
          <cell r="F160" t="str">
            <v>Plain</v>
          </cell>
          <cell r="G160">
            <v>10632.521546612</v>
          </cell>
          <cell r="H160">
            <v>13605.916151246</v>
          </cell>
        </row>
        <row r="161">
          <cell r="B161" t="str">
            <v>ECCIZ</v>
          </cell>
          <cell r="C161" t="str">
            <v>NDE180L-DEFNXW-DP</v>
          </cell>
          <cell r="D161" t="str">
            <v>1364</v>
          </cell>
          <cell r="E161" t="str">
            <v>89</v>
          </cell>
          <cell r="F161" t="str">
            <v>Plain</v>
          </cell>
          <cell r="G161">
            <v>11172.849999999</v>
          </cell>
          <cell r="H161">
            <v>14680.850239449</v>
          </cell>
        </row>
        <row r="162">
          <cell r="B162" t="str">
            <v>ECCJF</v>
          </cell>
          <cell r="C162" t="str">
            <v>NDE180L-DEFDXW-F8</v>
          </cell>
          <cell r="D162" t="str">
            <v>1364</v>
          </cell>
          <cell r="E162" t="str">
            <v>89</v>
          </cell>
          <cell r="F162" t="str">
            <v>Plain</v>
          </cell>
          <cell r="G162">
            <v>10942.849999999</v>
          </cell>
          <cell r="H162">
            <v>14020.224146004</v>
          </cell>
        </row>
        <row r="163">
          <cell r="B163" t="str">
            <v>ECCJG</v>
          </cell>
          <cell r="C163" t="str">
            <v>NDE180L-DEFNXW-KN</v>
          </cell>
          <cell r="D163" t="str">
            <v>1364</v>
          </cell>
          <cell r="E163" t="str">
            <v>92</v>
          </cell>
          <cell r="F163" t="str">
            <v>Plain</v>
          </cell>
          <cell r="G163">
            <v>12507.849999999</v>
          </cell>
          <cell r="H163">
            <v>15835.06154955</v>
          </cell>
        </row>
        <row r="164">
          <cell r="B164" t="str">
            <v>ECCJH</v>
          </cell>
          <cell r="C164" t="str">
            <v>NDE180L-DEFDXW-B2</v>
          </cell>
          <cell r="D164" t="str">
            <v>1364</v>
          </cell>
          <cell r="E164" t="str">
            <v>89</v>
          </cell>
          <cell r="F164" t="str">
            <v>Plain</v>
          </cell>
          <cell r="G164">
            <v>10968.001106982</v>
          </cell>
          <cell r="H164">
            <v>14080.543952608</v>
          </cell>
        </row>
        <row r="165">
          <cell r="B165" t="str">
            <v>ECCJI</v>
          </cell>
          <cell r="C165" t="str">
            <v>NDE180L-DEFNXW-T7</v>
          </cell>
          <cell r="D165" t="str">
            <v>1364</v>
          </cell>
          <cell r="E165" t="str">
            <v>89</v>
          </cell>
          <cell r="F165" t="str">
            <v>Plain</v>
          </cell>
          <cell r="G165">
            <v>11758.001106982</v>
          </cell>
          <cell r="H165">
            <v>15410.33152918</v>
          </cell>
        </row>
        <row r="166">
          <cell r="B166" t="str">
            <v>ECCJJ</v>
          </cell>
          <cell r="C166" t="str">
            <v>NDE180L-DEFNXW-U0</v>
          </cell>
          <cell r="D166" t="str">
            <v>1364</v>
          </cell>
          <cell r="E166" t="str">
            <v>92</v>
          </cell>
          <cell r="F166" t="str">
            <v>Plain</v>
          </cell>
          <cell r="G166">
            <v>13038.001106982</v>
          </cell>
          <cell r="H166">
            <v>16603.339955031</v>
          </cell>
        </row>
        <row r="167">
          <cell r="B167" t="str">
            <v>ECCJK</v>
          </cell>
          <cell r="C167" t="str">
            <v>NDE180L-DEFGXW-WD</v>
          </cell>
          <cell r="D167" t="str">
            <v>1364</v>
          </cell>
          <cell r="E167" t="str">
            <v>104</v>
          </cell>
          <cell r="F167" t="str">
            <v>Plain</v>
          </cell>
          <cell r="G167">
            <v>14723.001106982</v>
          </cell>
          <cell r="H167">
            <v>18857.139873644</v>
          </cell>
        </row>
        <row r="168">
          <cell r="B168" t="str">
            <v>ECCJL</v>
          </cell>
          <cell r="C168" t="str">
            <v>NDE180L-DEFNXW-T7</v>
          </cell>
          <cell r="D168" t="str">
            <v>1364</v>
          </cell>
          <cell r="E168" t="str">
            <v>89</v>
          </cell>
          <cell r="F168" t="str">
            <v>Plain</v>
          </cell>
          <cell r="G168">
            <v>11758.001106982</v>
          </cell>
          <cell r="H168">
            <v>12250.991106982</v>
          </cell>
        </row>
        <row r="169">
          <cell r="B169" t="str">
            <v>ECGGF</v>
          </cell>
          <cell r="C169" t="str">
            <v>ZRE181L-DEFDPW-B9</v>
          </cell>
          <cell r="D169" t="str">
            <v>1598</v>
          </cell>
          <cell r="E169" t="str">
            <v>139</v>
          </cell>
          <cell r="F169" t="str">
            <v>Plain</v>
          </cell>
          <cell r="G169">
            <v>10185.25672886</v>
          </cell>
          <cell r="H169">
            <v>13058.032553972</v>
          </cell>
        </row>
        <row r="170">
          <cell r="B170" t="str">
            <v>ECGGK</v>
          </cell>
          <cell r="C170" t="str">
            <v>ZRE181L-DEFNPW-GP</v>
          </cell>
          <cell r="D170" t="str">
            <v>1598</v>
          </cell>
          <cell r="E170" t="str">
            <v>139</v>
          </cell>
          <cell r="F170" t="str">
            <v>Plain</v>
          </cell>
          <cell r="G170">
            <v>11705.25672886</v>
          </cell>
          <cell r="H170">
            <v>14965.349606954</v>
          </cell>
        </row>
        <row r="171">
          <cell r="B171" t="str">
            <v>ECGGM</v>
          </cell>
          <cell r="C171" t="str">
            <v>ZRE181L-DEFDPW-B1</v>
          </cell>
          <cell r="D171" t="str">
            <v>1598</v>
          </cell>
          <cell r="E171" t="str">
            <v>139</v>
          </cell>
          <cell r="F171" t="str">
            <v>Plain</v>
          </cell>
          <cell r="G171">
            <v>9827.521546612</v>
          </cell>
          <cell r="H171">
            <v>12982.865638452</v>
          </cell>
        </row>
        <row r="172">
          <cell r="B172" t="str">
            <v>ECGGN</v>
          </cell>
          <cell r="C172" t="str">
            <v>ZRE181L-DEFNPW-T6</v>
          </cell>
          <cell r="D172" t="str">
            <v>1598</v>
          </cell>
          <cell r="E172" t="str">
            <v>139</v>
          </cell>
          <cell r="F172" t="str">
            <v>Plain</v>
          </cell>
          <cell r="G172">
            <v>11132.521546612</v>
          </cell>
          <cell r="H172">
            <v>14631.021377655</v>
          </cell>
        </row>
        <row r="173">
          <cell r="B173" t="str">
            <v>ECGGO</v>
          </cell>
          <cell r="C173" t="str">
            <v>ZRE181L-DEFNPW-T8</v>
          </cell>
          <cell r="D173" t="str">
            <v>1598</v>
          </cell>
          <cell r="E173" t="str">
            <v>139</v>
          </cell>
          <cell r="F173" t="str">
            <v>Plain</v>
          </cell>
          <cell r="G173">
            <v>11832.521546612</v>
          </cell>
          <cell r="H173">
            <v>15519.575478821</v>
          </cell>
        </row>
        <row r="174">
          <cell r="B174" t="str">
            <v>ECGGP</v>
          </cell>
          <cell r="C174" t="str">
            <v>ZRE181L-DEFGPW-WD</v>
          </cell>
          <cell r="D174" t="str">
            <v>1598</v>
          </cell>
          <cell r="E174" t="str">
            <v>144</v>
          </cell>
          <cell r="F174" t="str">
            <v>Plain</v>
          </cell>
          <cell r="G174">
            <v>13747.521546612</v>
          </cell>
          <cell r="H174">
            <v>17939.941830626</v>
          </cell>
        </row>
        <row r="175">
          <cell r="B175" t="str">
            <v>ECGGQ</v>
          </cell>
          <cell r="C175" t="str">
            <v>ZRE181L-DEXNPW-T6</v>
          </cell>
          <cell r="D175" t="str">
            <v>1598</v>
          </cell>
          <cell r="E175" t="str">
            <v>129</v>
          </cell>
          <cell r="F175" t="str">
            <v>Plain</v>
          </cell>
          <cell r="G175">
            <v>11962.521546612</v>
          </cell>
          <cell r="H175">
            <v>15685.238018658</v>
          </cell>
        </row>
        <row r="176">
          <cell r="B176" t="str">
            <v>ECGGR</v>
          </cell>
          <cell r="C176" t="str">
            <v>ZRE181L-DEXNPW-T8</v>
          </cell>
          <cell r="D176" t="str">
            <v>1598</v>
          </cell>
          <cell r="E176" t="str">
            <v>129</v>
          </cell>
          <cell r="F176" t="str">
            <v>Plain</v>
          </cell>
          <cell r="G176">
            <v>12662.521546612</v>
          </cell>
          <cell r="H176">
            <v>16536.141303914</v>
          </cell>
        </row>
        <row r="177">
          <cell r="B177" t="str">
            <v>ECGGS</v>
          </cell>
          <cell r="C177" t="str">
            <v>ZRE181L-DEXGPW-WD</v>
          </cell>
          <cell r="D177" t="str">
            <v>1598</v>
          </cell>
          <cell r="E177" t="str">
            <v>142</v>
          </cell>
          <cell r="F177" t="str">
            <v>Plain</v>
          </cell>
          <cell r="G177">
            <v>14577.521546612</v>
          </cell>
          <cell r="H177">
            <v>18987.42897662</v>
          </cell>
        </row>
        <row r="178">
          <cell r="B178" t="str">
            <v>ECGGT</v>
          </cell>
          <cell r="C178" t="str">
            <v>ZRE181L-DEFNPW-AC</v>
          </cell>
          <cell r="D178" t="str">
            <v>1598</v>
          </cell>
          <cell r="E178" t="str">
            <v>139</v>
          </cell>
          <cell r="F178" t="str">
            <v>Plain</v>
          </cell>
          <cell r="G178">
            <v>12382.521546612</v>
          </cell>
          <cell r="H178">
            <v>16378.009499725</v>
          </cell>
        </row>
        <row r="179">
          <cell r="B179" t="str">
            <v>EC2CJG</v>
          </cell>
          <cell r="C179" t="str">
            <v>NDE180L-DEFNXW-KP</v>
          </cell>
          <cell r="D179" t="str">
            <v>1364</v>
          </cell>
          <cell r="E179" t="str">
            <v>92</v>
          </cell>
          <cell r="F179" t="str">
            <v>Plain</v>
          </cell>
          <cell r="G179">
            <v>12817.849999999</v>
          </cell>
          <cell r="H179">
            <v>16248.507114999</v>
          </cell>
        </row>
        <row r="180">
          <cell r="B180" t="str">
            <v>EC2CJJ</v>
          </cell>
          <cell r="C180" t="str">
            <v>NDE180L-DEFNXW-U1</v>
          </cell>
          <cell r="D180" t="str">
            <v>1364</v>
          </cell>
          <cell r="E180" t="str">
            <v>92</v>
          </cell>
          <cell r="F180" t="str">
            <v>Plain</v>
          </cell>
          <cell r="G180">
            <v>13408.001106982</v>
          </cell>
          <cell r="H180">
            <v>16459.839238159</v>
          </cell>
        </row>
        <row r="181">
          <cell r="B181" t="str">
            <v>EC2GGL</v>
          </cell>
          <cell r="C181" t="str">
            <v>ZRE181L-DEXNPW-GQ</v>
          </cell>
          <cell r="D181" t="str">
            <v>1598</v>
          </cell>
          <cell r="E181" t="str">
            <v>129</v>
          </cell>
          <cell r="F181" t="str">
            <v>Plain</v>
          </cell>
          <cell r="G181">
            <v>13015.25672886</v>
          </cell>
          <cell r="H181">
            <v>16489.089471752</v>
          </cell>
        </row>
        <row r="182">
          <cell r="B182" t="str">
            <v>EEIFV</v>
          </cell>
          <cell r="C182" t="str">
            <v>ZRT270L-AEFNPW-36</v>
          </cell>
          <cell r="D182" t="str">
            <v>1598</v>
          </cell>
          <cell r="E182" t="str">
            <v>142</v>
          </cell>
          <cell r="F182" t="str">
            <v>Plain</v>
          </cell>
          <cell r="G182">
            <v>11065.43315931</v>
          </cell>
          <cell r="H182">
            <v>14348.801811736</v>
          </cell>
        </row>
        <row r="183">
          <cell r="B183" t="str">
            <v>EEIFW</v>
          </cell>
          <cell r="C183" t="str">
            <v>ZRT270L-AEFEPW-FL</v>
          </cell>
          <cell r="D183" t="str">
            <v>1598</v>
          </cell>
          <cell r="E183" t="str">
            <v>142</v>
          </cell>
          <cell r="F183" t="str">
            <v>Plain</v>
          </cell>
          <cell r="G183">
            <v>12872.43315931</v>
          </cell>
          <cell r="H183">
            <v>16429.637955315</v>
          </cell>
        </row>
        <row r="184">
          <cell r="B184" t="str">
            <v>EEIMA</v>
          </cell>
          <cell r="C184" t="str">
            <v>WWT270L-AEFNYW-36</v>
          </cell>
          <cell r="D184" t="str">
            <v>1598</v>
          </cell>
          <cell r="E184" t="str">
            <v>108</v>
          </cell>
          <cell r="F184" t="str">
            <v>Plain</v>
          </cell>
          <cell r="G184">
            <v>13720.965162312</v>
          </cell>
          <cell r="H184">
            <v>17299.997550485</v>
          </cell>
        </row>
        <row r="185">
          <cell r="B185" t="str">
            <v>EEIMB</v>
          </cell>
          <cell r="C185" t="str">
            <v>WWT270L-AEFEYW-FL</v>
          </cell>
          <cell r="D185" t="str">
            <v>1598</v>
          </cell>
          <cell r="E185" t="str">
            <v>108</v>
          </cell>
          <cell r="F185" t="str">
            <v>Plain</v>
          </cell>
          <cell r="G185">
            <v>15527.965162312</v>
          </cell>
          <cell r="H185">
            <v>18992.853927063</v>
          </cell>
        </row>
        <row r="186">
          <cell r="B186" t="str">
            <v>EE2IFW</v>
          </cell>
          <cell r="C186" t="str">
            <v>ZRT270L-AEFEPW-AB</v>
          </cell>
          <cell r="D186" t="str">
            <v>1598</v>
          </cell>
          <cell r="E186" t="str">
            <v>142</v>
          </cell>
          <cell r="F186" t="str">
            <v>Plain</v>
          </cell>
          <cell r="G186">
            <v>13262.43315931</v>
          </cell>
          <cell r="H186">
            <v>16541.912914126</v>
          </cell>
        </row>
        <row r="187">
          <cell r="B187" t="str">
            <v>EE2IFX</v>
          </cell>
          <cell r="C187" t="str">
            <v>ZRT270L-AEFEPW-AC</v>
          </cell>
          <cell r="D187" t="str">
            <v>1598</v>
          </cell>
          <cell r="E187" t="str">
            <v>144</v>
          </cell>
          <cell r="F187" t="str">
            <v>Plain</v>
          </cell>
          <cell r="G187">
            <v>13492.43315931</v>
          </cell>
          <cell r="H187">
            <v>17353.348726833</v>
          </cell>
        </row>
        <row r="188">
          <cell r="B188" t="str">
            <v>EE2IMB</v>
          </cell>
          <cell r="C188" t="str">
            <v>WWT270L-AEFEYW-AB</v>
          </cell>
          <cell r="D188" t="str">
            <v>1598</v>
          </cell>
          <cell r="E188" t="str">
            <v>108</v>
          </cell>
          <cell r="F188" t="str">
            <v>Plain</v>
          </cell>
          <cell r="G188">
            <v>15917.965162312</v>
          </cell>
          <cell r="H188">
            <v>19564.283590309</v>
          </cell>
        </row>
        <row r="189">
          <cell r="B189" t="str">
            <v>EE2IMC</v>
          </cell>
          <cell r="C189" t="str">
            <v>WWT270L-AEFEYW-AC</v>
          </cell>
          <cell r="D189" t="str">
            <v>1598</v>
          </cell>
          <cell r="E189" t="str">
            <v>109</v>
          </cell>
          <cell r="F189" t="str">
            <v>Plain</v>
          </cell>
          <cell r="G189">
            <v>16147.965162312</v>
          </cell>
          <cell r="H189">
            <v>20594.59152095</v>
          </cell>
        </row>
        <row r="190">
          <cell r="B190" t="str">
            <v>EE2OJP</v>
          </cell>
          <cell r="C190" t="str">
            <v>ZRT271L-AEXEPW-AB</v>
          </cell>
          <cell r="D190" t="str">
            <v>1798</v>
          </cell>
          <cell r="E190" t="str">
            <v>138</v>
          </cell>
          <cell r="F190" t="str">
            <v>Plain</v>
          </cell>
          <cell r="G190">
            <v>14837.43315931</v>
          </cell>
          <cell r="H190">
            <v>18983.047688724</v>
          </cell>
        </row>
        <row r="191">
          <cell r="B191" t="str">
            <v>EEW2IMD</v>
          </cell>
          <cell r="C191" t="str">
            <v>WWT270L-AWFEYW-AD</v>
          </cell>
          <cell r="D191" t="str">
            <v>1598</v>
          </cell>
          <cell r="E191" t="str">
            <v>109</v>
          </cell>
          <cell r="F191" t="str">
            <v>Plain</v>
          </cell>
          <cell r="G191">
            <v>16747.965162312</v>
          </cell>
          <cell r="H191">
            <v>21351.34838686</v>
          </cell>
        </row>
        <row r="192">
          <cell r="B192" t="str">
            <v>EGCHCUC</v>
          </cell>
          <cell r="C192" t="str">
            <v>ZWA10L-AHXEBW-00</v>
          </cell>
          <cell r="D192" t="str">
            <v>1798</v>
          </cell>
          <cell r="E192" t="str">
            <v>82</v>
          </cell>
          <cell r="F192" t="str">
            <v>Plain</v>
          </cell>
          <cell r="G192">
            <v>15647.874705735</v>
          </cell>
          <cell r="H192">
            <v>24150.661622512</v>
          </cell>
        </row>
        <row r="193">
          <cell r="B193" t="str">
            <v>EGCHCUL</v>
          </cell>
          <cell r="C193" t="str">
            <v>ZWA10L-AHXBBW-AJ</v>
          </cell>
          <cell r="D193" t="str">
            <v>1798</v>
          </cell>
          <cell r="E193" t="str">
            <v>88</v>
          </cell>
          <cell r="F193" t="str">
            <v>Plain</v>
          </cell>
          <cell r="G193">
            <v>18097.374705735</v>
          </cell>
          <cell r="H193">
            <v>27945.400652287</v>
          </cell>
        </row>
        <row r="194">
          <cell r="B194" t="str">
            <v>EGCHCUN</v>
          </cell>
          <cell r="C194" t="str">
            <v>ZWA10L-AHXBBW-H2</v>
          </cell>
          <cell r="D194" t="str">
            <v>1798</v>
          </cell>
          <cell r="E194" t="str">
            <v>94</v>
          </cell>
          <cell r="F194" t="str">
            <v>Plain</v>
          </cell>
          <cell r="G194">
            <v>20020.374705735</v>
          </cell>
          <cell r="H194">
            <v>30890.801496653</v>
          </cell>
        </row>
        <row r="195">
          <cell r="B195" t="str">
            <v>EGCHCUO</v>
          </cell>
          <cell r="C195" t="str">
            <v>ZWA10L-AHXEBW-10</v>
          </cell>
          <cell r="D195" t="str">
            <v>1798</v>
          </cell>
          <cell r="E195" t="str">
            <v>82</v>
          </cell>
          <cell r="F195" t="str">
            <v>Plain</v>
          </cell>
          <cell r="G195">
            <v>16011.874705735</v>
          </cell>
          <cell r="H195">
            <v>25003.59152094</v>
          </cell>
        </row>
        <row r="196">
          <cell r="B196" t="str">
            <v>EGCHCUS</v>
          </cell>
          <cell r="C196" t="str">
            <v>ZWA10L-AHXBBW-YZ</v>
          </cell>
          <cell r="D196" t="str">
            <v>1798</v>
          </cell>
          <cell r="E196" t="str">
            <v>88</v>
          </cell>
          <cell r="F196" t="str">
            <v>Plain</v>
          </cell>
          <cell r="G196">
            <v>16936.874705735</v>
          </cell>
          <cell r="H196">
            <v>26149.424776669</v>
          </cell>
        </row>
        <row r="197">
          <cell r="B197" t="str">
            <v>EGCHCUV</v>
          </cell>
          <cell r="C197" t="str">
            <v>ZWA10L-AHXBBW-0A</v>
          </cell>
          <cell r="D197" t="str">
            <v>1798</v>
          </cell>
          <cell r="E197" t="str">
            <v>94</v>
          </cell>
          <cell r="F197" t="str">
            <v>Plain</v>
          </cell>
          <cell r="G197">
            <v>20575.374705735</v>
          </cell>
          <cell r="H197">
            <v>31752.871521366</v>
          </cell>
        </row>
        <row r="198">
          <cell r="B198" t="str">
            <v>EGGHMBT</v>
          </cell>
          <cell r="C198" t="str">
            <v>AWL10L-BEXQHW-AB</v>
          </cell>
          <cell r="D198" t="str">
            <v>2494</v>
          </cell>
          <cell r="E198" t="str">
            <v>109</v>
          </cell>
          <cell r="F198" t="str">
            <v>Plain</v>
          </cell>
          <cell r="G198">
            <v>29100.707789731</v>
          </cell>
          <cell r="H198">
            <v>45928.571428571</v>
          </cell>
        </row>
        <row r="199">
          <cell r="B199" t="str">
            <v>EGGHMBV</v>
          </cell>
          <cell r="C199" t="str">
            <v>AWL10L-BEXQHW-DP</v>
          </cell>
          <cell r="D199" t="str">
            <v>2494</v>
          </cell>
          <cell r="E199" t="str">
            <v>109</v>
          </cell>
          <cell r="F199" t="str">
            <v>Plain</v>
          </cell>
          <cell r="G199">
            <v>31145.707789731</v>
          </cell>
          <cell r="H199">
            <v>49142.857142857</v>
          </cell>
        </row>
        <row r="200">
          <cell r="B200" t="str">
            <v>EGGHMBW</v>
          </cell>
          <cell r="C200" t="str">
            <v>GWL10L-BEXQBW-AB</v>
          </cell>
          <cell r="D200" t="str">
            <v>2494</v>
          </cell>
          <cell r="E200" t="str">
            <v>139</v>
          </cell>
          <cell r="F200" t="str">
            <v>Plain</v>
          </cell>
          <cell r="G200">
            <v>34980.930949283</v>
          </cell>
          <cell r="H200">
            <v>55296.610169492</v>
          </cell>
        </row>
        <row r="201">
          <cell r="B201" t="str">
            <v>EGIHLGN</v>
          </cell>
          <cell r="C201" t="str">
            <v>AVE30L-AEXEHW-12</v>
          </cell>
          <cell r="D201" t="str">
            <v>2494</v>
          </cell>
          <cell r="E201" t="str">
            <v>99</v>
          </cell>
          <cell r="F201" t="str">
            <v>Plain</v>
          </cell>
          <cell r="G201">
            <v>20012.872289675</v>
          </cell>
          <cell r="H201">
            <v>31752.873563218</v>
          </cell>
        </row>
        <row r="202">
          <cell r="B202" t="str">
            <v>EGIHLGO</v>
          </cell>
          <cell r="C202" t="str">
            <v>AVE30L-AEXLHW-FC</v>
          </cell>
          <cell r="D202" t="str">
            <v>2494</v>
          </cell>
          <cell r="E202" t="str">
            <v>101</v>
          </cell>
          <cell r="F202" t="str">
            <v>Plain</v>
          </cell>
          <cell r="G202">
            <v>21097.872289675</v>
          </cell>
          <cell r="H202">
            <v>34428.571428571</v>
          </cell>
        </row>
        <row r="203">
          <cell r="B203" t="str">
            <v>EGIHLGP</v>
          </cell>
          <cell r="C203" t="str">
            <v>AVE30L-AEXLHW-F6</v>
          </cell>
          <cell r="D203" t="str">
            <v>2494</v>
          </cell>
          <cell r="E203" t="str">
            <v>107</v>
          </cell>
          <cell r="F203" t="str">
            <v>Plain</v>
          </cell>
          <cell r="G203">
            <v>28171.872289675</v>
          </cell>
          <cell r="H203">
            <v>44642.857142857</v>
          </cell>
        </row>
        <row r="204">
          <cell r="B204" t="str">
            <v>EGIHLGQ</v>
          </cell>
          <cell r="C204" t="str">
            <v>AVE30L-AEXLHW-2F</v>
          </cell>
          <cell r="D204" t="str">
            <v>2494</v>
          </cell>
          <cell r="E204" t="str">
            <v>101</v>
          </cell>
          <cell r="F204" t="str">
            <v>Plain</v>
          </cell>
          <cell r="G204">
            <v>27681.872289675</v>
          </cell>
          <cell r="H204">
            <v>43714.285714286</v>
          </cell>
        </row>
        <row r="205">
          <cell r="B205" t="str">
            <v>EGIHLGR</v>
          </cell>
          <cell r="C205" t="str">
            <v>AVE30L-AEXEHW-AB</v>
          </cell>
          <cell r="D205" t="str">
            <v>2494</v>
          </cell>
          <cell r="E205" t="str">
            <v>97</v>
          </cell>
          <cell r="F205" t="str">
            <v>Plain</v>
          </cell>
          <cell r="G205">
            <v>20845.110571959</v>
          </cell>
          <cell r="H205">
            <v>32974.137931034</v>
          </cell>
        </row>
        <row r="206">
          <cell r="B206" t="str">
            <v>EGIHLGS</v>
          </cell>
          <cell r="C206" t="str">
            <v>AVE30L-AEXLHW-A5</v>
          </cell>
          <cell r="D206" t="str">
            <v>2494</v>
          </cell>
          <cell r="E206" t="str">
            <v>107</v>
          </cell>
          <cell r="F206" t="str">
            <v>Plain</v>
          </cell>
          <cell r="G206">
            <v>28815.110571959</v>
          </cell>
          <cell r="H206">
            <v>45428.571428571</v>
          </cell>
        </row>
        <row r="207">
          <cell r="B207" t="str">
            <v>EGIHLGT</v>
          </cell>
          <cell r="C207" t="str">
            <v>AVE30L-AEXLHW-GL</v>
          </cell>
          <cell r="D207" t="str">
            <v>2494</v>
          </cell>
          <cell r="E207" t="str">
            <v>101</v>
          </cell>
          <cell r="F207" t="str">
            <v>Plain</v>
          </cell>
          <cell r="G207">
            <v>21968.110571959</v>
          </cell>
          <cell r="H207">
            <v>35857.142857143</v>
          </cell>
        </row>
        <row r="208">
          <cell r="B208" t="str">
            <v>EGIHLGU</v>
          </cell>
          <cell r="C208" t="str">
            <v>AVE30L-AEXLHW-PK</v>
          </cell>
          <cell r="D208" t="str">
            <v>2494</v>
          </cell>
          <cell r="E208" t="str">
            <v>107</v>
          </cell>
          <cell r="F208" t="str">
            <v>Plain</v>
          </cell>
          <cell r="G208">
            <v>28940.110571959</v>
          </cell>
          <cell r="H208">
            <v>45857.142857143</v>
          </cell>
        </row>
        <row r="209">
          <cell r="B209" t="str">
            <v>EGLHLTO</v>
          </cell>
          <cell r="C209" t="str">
            <v>UVF45L-AEXGHW-F6</v>
          </cell>
          <cell r="D209" t="str">
            <v>4969</v>
          </cell>
          <cell r="E209" t="str">
            <v>199</v>
          </cell>
          <cell r="F209" t="str">
            <v>Plain</v>
          </cell>
          <cell r="G209">
            <v>76495.606207885</v>
          </cell>
          <cell r="H209">
            <v>118920.765027322</v>
          </cell>
        </row>
        <row r="210">
          <cell r="B210" t="str">
            <v>EGLHLTQ</v>
          </cell>
          <cell r="C210" t="str">
            <v>UVF46L-AEXGHW-BX</v>
          </cell>
          <cell r="D210" t="str">
            <v>4969</v>
          </cell>
          <cell r="E210" t="str">
            <v>199</v>
          </cell>
          <cell r="F210" t="str">
            <v>Plain</v>
          </cell>
          <cell r="G210">
            <v>80892.606207885</v>
          </cell>
          <cell r="H210">
            <v>125273.224043716</v>
          </cell>
        </row>
        <row r="211">
          <cell r="B211" t="str">
            <v>EGNHNXA</v>
          </cell>
          <cell r="C211" t="str">
            <v>AYZ10L-AWXLBW-A9</v>
          </cell>
          <cell r="D211" t="str">
            <v>2494</v>
          </cell>
          <cell r="E211" t="str">
            <v>117</v>
          </cell>
          <cell r="F211" t="str">
            <v>Plain</v>
          </cell>
          <cell r="G211">
            <v>21890.712728286</v>
          </cell>
          <cell r="H211">
            <v>34214.285714286</v>
          </cell>
        </row>
        <row r="212">
          <cell r="B212" t="str">
            <v>EGNHNXB</v>
          </cell>
          <cell r="C212" t="str">
            <v>AYZ15L-AWXLBW-A9</v>
          </cell>
          <cell r="D212" t="str">
            <v>2494</v>
          </cell>
          <cell r="E212" t="str">
            <v>117</v>
          </cell>
          <cell r="F212" t="str">
            <v>Plain</v>
          </cell>
          <cell r="G212">
            <v>22608.712728286</v>
          </cell>
          <cell r="H212">
            <v>35642.857142857</v>
          </cell>
        </row>
        <row r="213">
          <cell r="B213" t="str">
            <v>EGNHNXF</v>
          </cell>
          <cell r="C213" t="str">
            <v>AYZ15L-AWXLBW-TM</v>
          </cell>
          <cell r="D213" t="str">
            <v>2494</v>
          </cell>
          <cell r="E213" t="str">
            <v>121</v>
          </cell>
          <cell r="F213" t="str">
            <v>Plain</v>
          </cell>
          <cell r="G213">
            <v>26632.712728286</v>
          </cell>
          <cell r="H213">
            <v>41949.152542373</v>
          </cell>
        </row>
        <row r="214">
          <cell r="B214" t="str">
            <v>EGNHNXG</v>
          </cell>
          <cell r="C214" t="str">
            <v>AYZ15L-AWXLBW-HP</v>
          </cell>
          <cell r="D214" t="str">
            <v>2494</v>
          </cell>
          <cell r="E214" t="str">
            <v>121</v>
          </cell>
          <cell r="F214" t="str">
            <v>Plain</v>
          </cell>
          <cell r="G214">
            <v>30282.712728286</v>
          </cell>
          <cell r="H214">
            <v>45833.333333333</v>
          </cell>
        </row>
        <row r="215">
          <cell r="B215" t="str">
            <v>EGNHNXJ</v>
          </cell>
          <cell r="C215" t="str">
            <v>AYZ15L-AWXLBW-6X</v>
          </cell>
          <cell r="D215" t="str">
            <v>2494</v>
          </cell>
          <cell r="E215" t="str">
            <v>121</v>
          </cell>
          <cell r="F215" t="str">
            <v>Plain</v>
          </cell>
          <cell r="G215">
            <v>31599.712728286</v>
          </cell>
          <cell r="H215">
            <v>49152.542372881</v>
          </cell>
        </row>
        <row r="216">
          <cell r="B216" t="str">
            <v>EGNHNXQ</v>
          </cell>
          <cell r="C216" t="str">
            <v>AYZ15L-AWXLBW-A1</v>
          </cell>
          <cell r="D216" t="str">
            <v>2494</v>
          </cell>
          <cell r="E216" t="str">
            <v>121</v>
          </cell>
          <cell r="F216" t="str">
            <v>Plain</v>
          </cell>
          <cell r="G216">
            <v>23609.712728286</v>
          </cell>
          <cell r="H216">
            <v>39124.293785311</v>
          </cell>
        </row>
        <row r="217">
          <cell r="B217" t="str">
            <v>EGNHNXT</v>
          </cell>
          <cell r="C217" t="str">
            <v>AYZ15L-AWXLBW-A9</v>
          </cell>
          <cell r="D217" t="str">
            <v>2494</v>
          </cell>
          <cell r="E217" t="str">
            <v>117</v>
          </cell>
          <cell r="F217" t="str">
            <v>Plain</v>
          </cell>
          <cell r="G217">
            <v>22608.712728286</v>
          </cell>
          <cell r="H217">
            <v>37500</v>
          </cell>
        </row>
        <row r="218">
          <cell r="B218" t="str">
            <v>EGNHNXU</v>
          </cell>
          <cell r="C218" t="str">
            <v>AYZ15L-AWXLBW-35</v>
          </cell>
          <cell r="D218" t="str">
            <v>2494</v>
          </cell>
          <cell r="E218" t="str">
            <v>121</v>
          </cell>
          <cell r="F218" t="str">
            <v>Plain</v>
          </cell>
          <cell r="G218">
            <v>26950.712728286</v>
          </cell>
          <cell r="H218">
            <v>30618.254001115</v>
          </cell>
        </row>
        <row r="219">
          <cell r="B219" t="str">
            <v>EGNHNXV</v>
          </cell>
          <cell r="C219" t="str">
            <v>AYZ15L-AWXLBW-0D</v>
          </cell>
          <cell r="D219" t="str">
            <v>2494</v>
          </cell>
          <cell r="E219" t="str">
            <v>121</v>
          </cell>
          <cell r="F219" t="str">
            <v>Plain</v>
          </cell>
          <cell r="G219">
            <v>0</v>
          </cell>
          <cell r="H219">
            <v>972.47</v>
          </cell>
        </row>
        <row r="220">
          <cell r="B220" t="str">
            <v>EGRHKCH</v>
          </cell>
          <cell r="C220" t="str">
            <v>GYL25L-AWXGBW-BB</v>
          </cell>
          <cell r="D220" t="str">
            <v>3456</v>
          </cell>
          <cell r="E220" t="str">
            <v>122</v>
          </cell>
          <cell r="F220" t="str">
            <v>Plain</v>
          </cell>
          <cell r="G220">
            <v>32337.381797241</v>
          </cell>
          <cell r="H220">
            <v>52189.265536723</v>
          </cell>
        </row>
        <row r="221">
          <cell r="B221" t="str">
            <v>EGRHKCI</v>
          </cell>
          <cell r="C221" t="str">
            <v>GYL25L-AWXGBW-QR</v>
          </cell>
          <cell r="D221" t="str">
            <v>3456</v>
          </cell>
          <cell r="E221" t="str">
            <v>127</v>
          </cell>
          <cell r="F221" t="str">
            <v>Plain</v>
          </cell>
          <cell r="G221">
            <v>36615.381797241</v>
          </cell>
          <cell r="H221">
            <v>57980.225988701</v>
          </cell>
        </row>
        <row r="222">
          <cell r="B222" t="str">
            <v>EGRHKCJ</v>
          </cell>
          <cell r="C222" t="str">
            <v>GYL25L-AWXGBW-QS</v>
          </cell>
          <cell r="D222" t="str">
            <v>3456</v>
          </cell>
          <cell r="E222" t="str">
            <v>127</v>
          </cell>
          <cell r="F222" t="str">
            <v>Plain</v>
          </cell>
          <cell r="G222">
            <v>37838.381797241</v>
          </cell>
          <cell r="H222">
            <v>59957.627118644</v>
          </cell>
        </row>
        <row r="223">
          <cell r="B223" t="str">
            <v>EGRHKCK</v>
          </cell>
          <cell r="C223" t="str">
            <v>GYL25L-AWXGBW-9L</v>
          </cell>
          <cell r="D223" t="str">
            <v>3456</v>
          </cell>
          <cell r="E223" t="str">
            <v>127</v>
          </cell>
          <cell r="F223" t="str">
            <v>Plain</v>
          </cell>
          <cell r="G223">
            <v>41787.381797241</v>
          </cell>
          <cell r="H223">
            <v>66454.802259887</v>
          </cell>
        </row>
        <row r="224">
          <cell r="B224" t="str">
            <v>EGRHKCL</v>
          </cell>
          <cell r="C224" t="str">
            <v>GYL25L-AWXGBW-P4</v>
          </cell>
          <cell r="D224" t="str">
            <v>3456</v>
          </cell>
          <cell r="E224" t="str">
            <v>127</v>
          </cell>
          <cell r="F224" t="str">
            <v>Plain</v>
          </cell>
          <cell r="G224">
            <v>42221.381797241</v>
          </cell>
          <cell r="H224">
            <v>67796.610169492</v>
          </cell>
        </row>
        <row r="225">
          <cell r="B225" t="str">
            <v>EIFJT</v>
          </cell>
          <cell r="C225" t="str">
            <v>KGB40L-AGMRKW-7A</v>
          </cell>
          <cell r="D225" t="str">
            <v>998</v>
          </cell>
          <cell r="E225" t="str">
            <v>95</v>
          </cell>
          <cell r="F225" t="str">
            <v>Plain</v>
          </cell>
          <cell r="G225">
            <v>6271.309763743</v>
          </cell>
          <cell r="H225">
            <v>7957.746204839</v>
          </cell>
        </row>
        <row r="226">
          <cell r="B226" t="str">
            <v>EIFJU</v>
          </cell>
          <cell r="C226" t="str">
            <v>KGB40L-AGMRKW-2A</v>
          </cell>
          <cell r="D226" t="str">
            <v>998</v>
          </cell>
          <cell r="E226" t="str">
            <v>95</v>
          </cell>
          <cell r="F226" t="str">
            <v>Plain</v>
          </cell>
          <cell r="G226">
            <v>6501.309763743</v>
          </cell>
          <cell r="H226">
            <v>8239.436544995</v>
          </cell>
        </row>
        <row r="227">
          <cell r="B227" t="str">
            <v>EIFJV</v>
          </cell>
          <cell r="C227" t="str">
            <v>KGB40L-AGMGKW-AA</v>
          </cell>
          <cell r="D227" t="str">
            <v>998</v>
          </cell>
          <cell r="E227" t="str">
            <v>95</v>
          </cell>
          <cell r="F227" t="str">
            <v>Plain</v>
          </cell>
          <cell r="G227">
            <v>6641.309763743</v>
          </cell>
          <cell r="H227">
            <v>8661.971505703</v>
          </cell>
        </row>
        <row r="228">
          <cell r="B228" t="str">
            <v>EIFJW</v>
          </cell>
          <cell r="C228" t="str">
            <v>KGB40L-AHMRKW-7A</v>
          </cell>
          <cell r="D228" t="str">
            <v>998</v>
          </cell>
          <cell r="E228" t="str">
            <v>95</v>
          </cell>
          <cell r="F228" t="str">
            <v>Plain</v>
          </cell>
          <cell r="G228">
            <v>6479.309763743</v>
          </cell>
          <cell r="H228">
            <v>8223.786798207</v>
          </cell>
        </row>
        <row r="229">
          <cell r="B229" t="str">
            <v>EIFJX</v>
          </cell>
          <cell r="C229" t="str">
            <v>KGB40L-AHMRKW-2A</v>
          </cell>
          <cell r="D229" t="str">
            <v>998</v>
          </cell>
          <cell r="E229" t="str">
            <v>95</v>
          </cell>
          <cell r="F229" t="str">
            <v>Plain</v>
          </cell>
          <cell r="G229">
            <v>6709.309763743</v>
          </cell>
          <cell r="H229">
            <v>8505.47694769</v>
          </cell>
        </row>
        <row r="230">
          <cell r="B230" t="str">
            <v>EIFJY</v>
          </cell>
          <cell r="C230" t="str">
            <v>KGB40L-AHMGKW-AA</v>
          </cell>
          <cell r="D230" t="str">
            <v>998</v>
          </cell>
          <cell r="E230" t="str">
            <v>95</v>
          </cell>
          <cell r="F230" t="str">
            <v>Plain</v>
          </cell>
          <cell r="G230">
            <v>6849.309763743</v>
          </cell>
          <cell r="H230">
            <v>8928.012145612</v>
          </cell>
        </row>
        <row r="231">
          <cell r="B231" t="str">
            <v>EIFJZ</v>
          </cell>
          <cell r="C231" t="str">
            <v>KGB40L-AHMGKW-AB</v>
          </cell>
          <cell r="D231" t="str">
            <v>998</v>
          </cell>
          <cell r="E231" t="str">
            <v>95</v>
          </cell>
          <cell r="F231" t="str">
            <v>Plain</v>
          </cell>
          <cell r="G231">
            <v>7034.309763743</v>
          </cell>
          <cell r="H231">
            <v>9162.754090169</v>
          </cell>
        </row>
        <row r="232">
          <cell r="B232" t="str">
            <v>EIFKA</v>
          </cell>
          <cell r="C232" t="str">
            <v>KGB40L-AHMGKW-AF</v>
          </cell>
          <cell r="D232" t="str">
            <v>998</v>
          </cell>
          <cell r="E232" t="str">
            <v>95</v>
          </cell>
          <cell r="F232" t="str">
            <v>Plain</v>
          </cell>
          <cell r="G232">
            <v>7404.309763743</v>
          </cell>
          <cell r="H232">
            <v>9616.58835722</v>
          </cell>
        </row>
        <row r="233">
          <cell r="B233" t="str">
            <v>EIFKB</v>
          </cell>
          <cell r="C233" t="str">
            <v>KGB40L-AHGGKW-AA</v>
          </cell>
          <cell r="D233" t="str">
            <v>998</v>
          </cell>
          <cell r="E233" t="str">
            <v>97</v>
          </cell>
          <cell r="F233" t="str">
            <v>Plain</v>
          </cell>
          <cell r="G233">
            <v>7409.309763743</v>
          </cell>
          <cell r="H233">
            <v>9624.412801709</v>
          </cell>
        </row>
        <row r="234">
          <cell r="B234" t="str">
            <v>EIFKC</v>
          </cell>
          <cell r="C234" t="str">
            <v>KGB40L-AHGGKW-AB</v>
          </cell>
          <cell r="D234" t="str">
            <v>998</v>
          </cell>
          <cell r="E234" t="str">
            <v>97</v>
          </cell>
          <cell r="F234" t="str">
            <v>Plain</v>
          </cell>
          <cell r="G234">
            <v>7594.309763743</v>
          </cell>
          <cell r="H234">
            <v>9859.154571811</v>
          </cell>
        </row>
        <row r="235">
          <cell r="B235" t="str">
            <v>EIFKD</v>
          </cell>
          <cell r="C235" t="str">
            <v>KGB40L-AHGGKW-AF</v>
          </cell>
          <cell r="D235" t="str">
            <v>998</v>
          </cell>
          <cell r="E235" t="str">
            <v>97</v>
          </cell>
          <cell r="F235" t="str">
            <v>Plain</v>
          </cell>
          <cell r="G235">
            <v>7964.309763743</v>
          </cell>
          <cell r="H235">
            <v>10312.98867574</v>
          </cell>
        </row>
        <row r="236">
          <cell r="B236" t="str">
            <v>EIFKL</v>
          </cell>
          <cell r="C236" t="str">
            <v>KGB40L-AHMGKW-BY</v>
          </cell>
          <cell r="D236" t="str">
            <v>998</v>
          </cell>
          <cell r="E236" t="str">
            <v>95</v>
          </cell>
          <cell r="F236" t="str">
            <v>Plain</v>
          </cell>
          <cell r="G236">
            <v>7499.309763743</v>
          </cell>
          <cell r="H236">
            <v>9483.567757645</v>
          </cell>
        </row>
        <row r="237">
          <cell r="B237" t="str">
            <v>EIFKM</v>
          </cell>
          <cell r="C237" t="str">
            <v>KGB40L-AHGGKW-BY</v>
          </cell>
          <cell r="D237" t="str">
            <v>998</v>
          </cell>
          <cell r="E237" t="str">
            <v>97</v>
          </cell>
          <cell r="F237" t="str">
            <v>Plain</v>
          </cell>
          <cell r="G237">
            <v>8059.309763743</v>
          </cell>
          <cell r="H237">
            <v>10179.968386469</v>
          </cell>
        </row>
        <row r="238">
          <cell r="B238" t="str">
            <v>EIFKN</v>
          </cell>
          <cell r="C238" t="str">
            <v>KGB40L-AHMGKW-CT</v>
          </cell>
          <cell r="D238" t="str">
            <v>998</v>
          </cell>
          <cell r="E238" t="str">
            <v>95</v>
          </cell>
          <cell r="F238" t="str">
            <v>Plain</v>
          </cell>
          <cell r="G238">
            <v>7684.309763743</v>
          </cell>
          <cell r="H238">
            <v>9953.051601691</v>
          </cell>
        </row>
        <row r="239">
          <cell r="B239" t="str">
            <v>EIFKO</v>
          </cell>
          <cell r="C239" t="str">
            <v>KGB40L-AHGGKW-CT</v>
          </cell>
          <cell r="D239" t="str">
            <v>998</v>
          </cell>
          <cell r="E239" t="str">
            <v>97</v>
          </cell>
          <cell r="F239" t="str">
            <v>Plain</v>
          </cell>
          <cell r="G239">
            <v>8244.309763743</v>
          </cell>
          <cell r="H239">
            <v>10649.451899519</v>
          </cell>
        </row>
        <row r="240">
          <cell r="B240" t="str">
            <v>EIFKP</v>
          </cell>
          <cell r="C240" t="str">
            <v>KGB40L-AHMGKW-SK</v>
          </cell>
          <cell r="D240" t="str">
            <v>998</v>
          </cell>
          <cell r="E240" t="str">
            <v>95</v>
          </cell>
          <cell r="F240" t="str">
            <v>Plain</v>
          </cell>
          <cell r="G240">
            <v>7454.309763743</v>
          </cell>
          <cell r="H240">
            <v>9687.010603391</v>
          </cell>
        </row>
        <row r="241">
          <cell r="B241" t="str">
            <v>EIFKQ</v>
          </cell>
          <cell r="C241" t="str">
            <v>KGB40L-AHGGKW-SK</v>
          </cell>
          <cell r="D241" t="str">
            <v>998</v>
          </cell>
          <cell r="E241" t="str">
            <v>97</v>
          </cell>
          <cell r="F241" t="str">
            <v>Plain</v>
          </cell>
          <cell r="G241">
            <v>8014.309763743</v>
          </cell>
          <cell r="H241">
            <v>10383.411330466</v>
          </cell>
        </row>
        <row r="242">
          <cell r="B242" t="str">
            <v>EIFKS</v>
          </cell>
          <cell r="C242" t="str">
            <v>KGB40L-AHMGKW-A5</v>
          </cell>
          <cell r="D242" t="str">
            <v>998</v>
          </cell>
          <cell r="E242" t="str">
            <v>95</v>
          </cell>
          <cell r="F242" t="str">
            <v>Plain</v>
          </cell>
          <cell r="G242">
            <v>7839.309763743</v>
          </cell>
          <cell r="H242">
            <v>10133.020028391</v>
          </cell>
        </row>
        <row r="243">
          <cell r="B243" t="str">
            <v>EIFKU</v>
          </cell>
          <cell r="C243" t="str">
            <v>KGB40L-AHGGKW-A5</v>
          </cell>
          <cell r="D243" t="str">
            <v>998</v>
          </cell>
          <cell r="E243" t="str">
            <v>97</v>
          </cell>
          <cell r="F243" t="str">
            <v>Plain</v>
          </cell>
          <cell r="G243">
            <v>8399.309763743</v>
          </cell>
          <cell r="H243">
            <v>10829.420760434</v>
          </cell>
        </row>
        <row r="244">
          <cell r="B244" t="str">
            <v>EI2FJZ</v>
          </cell>
          <cell r="C244" t="str">
            <v>KGB40L-AHMGKW-AB</v>
          </cell>
          <cell r="D244" t="str">
            <v>998</v>
          </cell>
          <cell r="E244" t="str">
            <v>95</v>
          </cell>
          <cell r="F244" t="str">
            <v>Plain</v>
          </cell>
          <cell r="G244">
            <v>7034.309763743</v>
          </cell>
          <cell r="H244">
            <v>9397.495718407</v>
          </cell>
        </row>
        <row r="245">
          <cell r="B245" t="str">
            <v>EI2FKA</v>
          </cell>
          <cell r="C245" t="str">
            <v>KGB40L-AHMGKW-AF</v>
          </cell>
          <cell r="D245" t="str">
            <v>998</v>
          </cell>
          <cell r="E245" t="str">
            <v>95</v>
          </cell>
          <cell r="F245" t="str">
            <v>Plain</v>
          </cell>
          <cell r="G245">
            <v>7404.309763743</v>
          </cell>
          <cell r="H245">
            <v>9851.329865586</v>
          </cell>
        </row>
        <row r="246">
          <cell r="B246" t="str">
            <v>EI2FKC</v>
          </cell>
          <cell r="C246" t="str">
            <v>KGB40L-AHGGKW-AB</v>
          </cell>
          <cell r="D246" t="str">
            <v>998</v>
          </cell>
          <cell r="E246" t="str">
            <v>97</v>
          </cell>
          <cell r="F246" t="str">
            <v>Plain</v>
          </cell>
          <cell r="G246">
            <v>7594.309763743</v>
          </cell>
          <cell r="H246">
            <v>10093.896387042</v>
          </cell>
        </row>
        <row r="247">
          <cell r="B247" t="str">
            <v>EI2FKD</v>
          </cell>
          <cell r="C247" t="str">
            <v>KGB40L-AHGGKW-AF</v>
          </cell>
          <cell r="D247" t="str">
            <v>998</v>
          </cell>
          <cell r="E247" t="str">
            <v>97</v>
          </cell>
          <cell r="F247" t="str">
            <v>Plain</v>
          </cell>
          <cell r="G247">
            <v>7964.309763743</v>
          </cell>
          <cell r="H247">
            <v>10547.730507317</v>
          </cell>
        </row>
        <row r="248">
          <cell r="B248" t="str">
            <v>EI2FKN</v>
          </cell>
          <cell r="C248" t="str">
            <v>KGB40L-AHMGKW-CT</v>
          </cell>
          <cell r="D248" t="str">
            <v>998</v>
          </cell>
          <cell r="E248" t="str">
            <v>95</v>
          </cell>
          <cell r="F248" t="str">
            <v>Plain</v>
          </cell>
          <cell r="G248">
            <v>7684.309763743</v>
          </cell>
          <cell r="H248">
            <v>10187.793309599</v>
          </cell>
        </row>
        <row r="249">
          <cell r="B249" t="str">
            <v>EI2FKO</v>
          </cell>
          <cell r="C249" t="str">
            <v>KGB40L-AHGGKW-CT</v>
          </cell>
          <cell r="D249" t="str">
            <v>998</v>
          </cell>
          <cell r="E249" t="str">
            <v>97</v>
          </cell>
          <cell r="F249" t="str">
            <v>Plain</v>
          </cell>
          <cell r="G249">
            <v>8244.309763743</v>
          </cell>
          <cell r="H249">
            <v>10884.193688232</v>
          </cell>
        </row>
        <row r="250">
          <cell r="B250" t="str">
            <v>EI2FKP</v>
          </cell>
          <cell r="C250" t="str">
            <v>KGB40L-AHMGKW-SK</v>
          </cell>
          <cell r="D250" t="str">
            <v>998</v>
          </cell>
          <cell r="E250" t="str">
            <v>95</v>
          </cell>
          <cell r="F250" t="str">
            <v>Plain</v>
          </cell>
          <cell r="G250">
            <v>7454.309763743</v>
          </cell>
          <cell r="H250">
            <v>9921.752485871</v>
          </cell>
        </row>
        <row r="251">
          <cell r="B251" t="str">
            <v>EI2FKQ</v>
          </cell>
          <cell r="C251" t="str">
            <v>KGB40L-AHGGKW-SK</v>
          </cell>
          <cell r="D251" t="str">
            <v>998</v>
          </cell>
          <cell r="E251" t="str">
            <v>97</v>
          </cell>
          <cell r="F251" t="str">
            <v>Plain</v>
          </cell>
          <cell r="G251">
            <v>8014.309763743</v>
          </cell>
          <cell r="H251">
            <v>10618.153013633</v>
          </cell>
        </row>
        <row r="252">
          <cell r="B252" t="str">
            <v>ENRBY</v>
          </cell>
          <cell r="C252" t="str">
            <v>ZVW50L-AHXEBW-0A</v>
          </cell>
          <cell r="D252" t="str">
            <v>1798</v>
          </cell>
          <cell r="E252" t="str">
            <v>76</v>
          </cell>
          <cell r="F252" t="str">
            <v>Plain</v>
          </cell>
          <cell r="G252">
            <v>17441.310090472</v>
          </cell>
          <cell r="H252">
            <v>23695.319367981</v>
          </cell>
        </row>
        <row r="253">
          <cell r="B253" t="str">
            <v>ENRCA</v>
          </cell>
          <cell r="C253" t="str">
            <v>ZVW50L-AHXEBW-1M</v>
          </cell>
          <cell r="D253" t="str">
            <v>1798</v>
          </cell>
          <cell r="E253" t="str">
            <v>76</v>
          </cell>
          <cell r="F253" t="str">
            <v>Plain</v>
          </cell>
          <cell r="G253">
            <v>18827.680090472</v>
          </cell>
          <cell r="H253">
            <v>25427.363699249</v>
          </cell>
        </row>
        <row r="254">
          <cell r="B254" t="str">
            <v>ENRCB</v>
          </cell>
          <cell r="C254" t="str">
            <v>ZVW50L-AHXEBW-A5</v>
          </cell>
          <cell r="D254" t="str">
            <v>1798</v>
          </cell>
          <cell r="E254" t="str">
            <v>70</v>
          </cell>
          <cell r="F254" t="str">
            <v>Plain</v>
          </cell>
          <cell r="G254">
            <v>16435.850090472</v>
          </cell>
          <cell r="H254">
            <v>22297.803030273</v>
          </cell>
        </row>
        <row r="255">
          <cell r="B255" t="str">
            <v>ENRCC</v>
          </cell>
          <cell r="C255" t="str">
            <v>ZVW50L-AHXEBW-1P</v>
          </cell>
          <cell r="D255" t="str">
            <v>1798</v>
          </cell>
          <cell r="E255" t="str">
            <v>76</v>
          </cell>
          <cell r="F255" t="str">
            <v>Plain</v>
          </cell>
          <cell r="G255">
            <v>18845.860090472</v>
          </cell>
          <cell r="H255">
            <v>25969.05188438</v>
          </cell>
        </row>
        <row r="256">
          <cell r="B256" t="str">
            <v>EOEFH</v>
          </cell>
          <cell r="C256" t="str">
            <v>NRE180L-DHFDKW-AK</v>
          </cell>
          <cell r="D256" t="str">
            <v>1329</v>
          </cell>
          <cell r="E256" t="str">
            <v>128</v>
          </cell>
          <cell r="F256" t="str">
            <v>Plain</v>
          </cell>
          <cell r="G256">
            <v>9784.616509844</v>
          </cell>
          <cell r="H256">
            <v>12624.506509844</v>
          </cell>
        </row>
        <row r="257">
          <cell r="B257" t="str">
            <v>EOEHJ</v>
          </cell>
          <cell r="C257" t="str">
            <v>NDE180L-DHFDXW-AP</v>
          </cell>
          <cell r="D257" t="str">
            <v>1364</v>
          </cell>
          <cell r="E257" t="str">
            <v>92</v>
          </cell>
          <cell r="F257" t="str">
            <v>Plain</v>
          </cell>
          <cell r="G257">
            <v>11699.043646715</v>
          </cell>
          <cell r="H257">
            <v>14969.433646715</v>
          </cell>
        </row>
        <row r="258">
          <cell r="B258" t="str">
            <v>EOEHK</v>
          </cell>
          <cell r="C258" t="str">
            <v>NDE180L-DHFNXW-CZ</v>
          </cell>
          <cell r="D258" t="str">
            <v>1364</v>
          </cell>
          <cell r="E258" t="str">
            <v>92</v>
          </cell>
          <cell r="F258" t="str">
            <v>Plain</v>
          </cell>
          <cell r="G258">
            <v>12834.355973749</v>
          </cell>
          <cell r="H258">
            <v>14288.745973749</v>
          </cell>
        </row>
        <row r="259">
          <cell r="B259" t="str">
            <v>EOEHN</v>
          </cell>
          <cell r="C259" t="str">
            <v>NDE180L-DHFNXW-1O</v>
          </cell>
          <cell r="D259" t="str">
            <v>1364</v>
          </cell>
          <cell r="E259" t="str">
            <v>89</v>
          </cell>
          <cell r="F259" t="str">
            <v>Plain</v>
          </cell>
          <cell r="G259">
            <v>12549.355973749</v>
          </cell>
          <cell r="H259">
            <v>13978.745973749</v>
          </cell>
        </row>
        <row r="260">
          <cell r="B260" t="str">
            <v>EOEMU</v>
          </cell>
          <cell r="C260" t="str">
            <v>NDE180L-DHFDXW-8D</v>
          </cell>
          <cell r="D260" t="str">
            <v>1364</v>
          </cell>
          <cell r="E260" t="str">
            <v>89</v>
          </cell>
          <cell r="F260" t="str">
            <v>Plain</v>
          </cell>
          <cell r="G260">
            <v>12074.043646715</v>
          </cell>
          <cell r="H260">
            <v>15349.433646715</v>
          </cell>
        </row>
        <row r="261">
          <cell r="B261" t="str">
            <v>EO2EHN</v>
          </cell>
          <cell r="C261" t="str">
            <v>NDE180L-DHFNXW-3O</v>
          </cell>
          <cell r="D261" t="str">
            <v>1364</v>
          </cell>
          <cell r="E261" t="str">
            <v>89</v>
          </cell>
          <cell r="F261" t="str">
            <v>Plain</v>
          </cell>
          <cell r="G261">
            <v>12919.355973749</v>
          </cell>
          <cell r="H261">
            <v>14373.745973749</v>
          </cell>
        </row>
        <row r="262">
          <cell r="B262" t="str">
            <v>EO4EFI</v>
          </cell>
          <cell r="C262" t="str">
            <v>NRE180L-DHFNKW-R0</v>
          </cell>
          <cell r="D262" t="str">
            <v>1329</v>
          </cell>
          <cell r="E262" t="str">
            <v>128</v>
          </cell>
          <cell r="F262" t="str">
            <v>Plain</v>
          </cell>
          <cell r="G262">
            <v>10884.616509844</v>
          </cell>
          <cell r="H262">
            <v>13573.668201787</v>
          </cell>
        </row>
        <row r="263">
          <cell r="B263" t="str">
            <v>EO4EFJ</v>
          </cell>
          <cell r="C263" t="str">
            <v>NRE180L-DHFDKW-8B</v>
          </cell>
          <cell r="D263" t="str">
            <v>1329</v>
          </cell>
          <cell r="E263" t="str">
            <v>128</v>
          </cell>
          <cell r="F263" t="str">
            <v>Plain</v>
          </cell>
          <cell r="G263">
            <v>9814.616509844</v>
          </cell>
          <cell r="H263">
            <v>12694.006509844</v>
          </cell>
        </row>
        <row r="264">
          <cell r="B264" t="str">
            <v>EO4EHK</v>
          </cell>
          <cell r="C264" t="str">
            <v>NDE180L-DHFNXW-9F</v>
          </cell>
          <cell r="D264" t="str">
            <v>1364</v>
          </cell>
          <cell r="E264" t="str">
            <v>92</v>
          </cell>
          <cell r="F264" t="str">
            <v>Plain</v>
          </cell>
          <cell r="G264">
            <v>13284.043646715</v>
          </cell>
          <cell r="H264">
            <v>16473.433646715</v>
          </cell>
        </row>
        <row r="265">
          <cell r="B265" t="str">
            <v>EO4EHL</v>
          </cell>
          <cell r="C265" t="str">
            <v>NDE180L-DHFGXW-ZG</v>
          </cell>
          <cell r="D265" t="str">
            <v>1364</v>
          </cell>
          <cell r="E265" t="str">
            <v>101</v>
          </cell>
          <cell r="F265" t="str">
            <v>Plain</v>
          </cell>
          <cell r="G265">
            <v>14214.043646715</v>
          </cell>
          <cell r="H265">
            <v>18056.933646715</v>
          </cell>
        </row>
        <row r="266">
          <cell r="B266" t="str">
            <v>EO4EHN</v>
          </cell>
          <cell r="C266" t="str">
            <v>NDE180L-DHFNXW-9L</v>
          </cell>
          <cell r="D266" t="str">
            <v>1364</v>
          </cell>
          <cell r="E266" t="str">
            <v>89</v>
          </cell>
          <cell r="F266" t="str">
            <v>Plain</v>
          </cell>
          <cell r="G266">
            <v>12999.043646715</v>
          </cell>
          <cell r="H266">
            <v>16093.611137859</v>
          </cell>
        </row>
        <row r="267">
          <cell r="B267" t="str">
            <v>EO4EMG</v>
          </cell>
          <cell r="C267" t="str">
            <v>NRE185L-DHXNZW-R1</v>
          </cell>
          <cell r="D267" t="str">
            <v>1197</v>
          </cell>
          <cell r="E267" t="str">
            <v>106</v>
          </cell>
          <cell r="F267" t="str">
            <v>Plain</v>
          </cell>
          <cell r="G267">
            <v>12449.616509844</v>
          </cell>
          <cell r="H267">
            <v>15947.006509844</v>
          </cell>
        </row>
        <row r="268">
          <cell r="B268" t="str">
            <v>EO4EMH</v>
          </cell>
          <cell r="C268" t="str">
            <v>NRE185L-DHXSZW-DB</v>
          </cell>
          <cell r="D268" t="str">
            <v>1197</v>
          </cell>
          <cell r="E268" t="str">
            <v>119</v>
          </cell>
          <cell r="F268" t="str">
            <v>Plain</v>
          </cell>
          <cell r="G268">
            <v>12854.662765873</v>
          </cell>
          <cell r="H268">
            <v>14264.052765873</v>
          </cell>
        </row>
        <row r="269">
          <cell r="B269" t="str">
            <v>EO4EMI</v>
          </cell>
          <cell r="C269" t="str">
            <v>NRE185L-DHXGZW-ZC</v>
          </cell>
          <cell r="D269" t="str">
            <v>1197</v>
          </cell>
          <cell r="E269" t="str">
            <v>119</v>
          </cell>
          <cell r="F269" t="str">
            <v>Plain</v>
          </cell>
          <cell r="G269">
            <v>13819.616509844</v>
          </cell>
          <cell r="H269">
            <v>17663.744472839</v>
          </cell>
        </row>
        <row r="270">
          <cell r="B270" t="str">
            <v>EO4EMJ</v>
          </cell>
          <cell r="C270" t="str">
            <v>NRE185L-DHFNZW-R1</v>
          </cell>
          <cell r="D270" t="str">
            <v>1197</v>
          </cell>
          <cell r="E270" t="str">
            <v>112</v>
          </cell>
          <cell r="F270" t="str">
            <v>Plain</v>
          </cell>
          <cell r="G270">
            <v>11449.616509844</v>
          </cell>
          <cell r="H270">
            <v>14681.12929588</v>
          </cell>
        </row>
        <row r="271">
          <cell r="B271" t="str">
            <v>EO4EMK</v>
          </cell>
          <cell r="C271" t="str">
            <v>NRE185L-DHFSZW-DB</v>
          </cell>
          <cell r="D271" t="str">
            <v>1197</v>
          </cell>
          <cell r="E271" t="str">
            <v>125</v>
          </cell>
          <cell r="F271" t="str">
            <v>Plain</v>
          </cell>
          <cell r="G271">
            <v>11854.662765873</v>
          </cell>
          <cell r="H271">
            <v>13194.052765873</v>
          </cell>
        </row>
        <row r="272">
          <cell r="B272" t="str">
            <v>EO4EML</v>
          </cell>
          <cell r="C272" t="str">
            <v>NRE185L-DHFGZW-ZC</v>
          </cell>
          <cell r="D272" t="str">
            <v>1197</v>
          </cell>
          <cell r="E272" t="str">
            <v>125</v>
          </cell>
          <cell r="F272" t="str">
            <v>Plain</v>
          </cell>
          <cell r="G272">
            <v>12819.616509844</v>
          </cell>
          <cell r="H272">
            <v>16415.006509844</v>
          </cell>
        </row>
        <row r="273">
          <cell r="B273" t="str">
            <v>EO4EMQ</v>
          </cell>
          <cell r="C273" t="str">
            <v>NRE185L-DHFSZW-N8</v>
          </cell>
          <cell r="D273" t="str">
            <v>1197</v>
          </cell>
          <cell r="E273" t="str">
            <v>125</v>
          </cell>
          <cell r="F273" t="str">
            <v>Plain</v>
          </cell>
          <cell r="G273">
            <v>11944.616509844</v>
          </cell>
          <cell r="H273">
            <v>15331.006509844</v>
          </cell>
        </row>
        <row r="274">
          <cell r="B274" t="str">
            <v>EO4EMS</v>
          </cell>
          <cell r="C274" t="str">
            <v>NRE185L-DHXSZW-N8</v>
          </cell>
          <cell r="D274" t="str">
            <v>1197</v>
          </cell>
          <cell r="E274" t="str">
            <v>119</v>
          </cell>
          <cell r="F274" t="str">
            <v>Plain</v>
          </cell>
          <cell r="G274">
            <v>12944.616509844</v>
          </cell>
          <cell r="H274">
            <v>16477.006509844</v>
          </cell>
        </row>
        <row r="275">
          <cell r="B275" t="str">
            <v>EO4EMT</v>
          </cell>
          <cell r="C275" t="str">
            <v>NDE180L-DHFDXW-8F</v>
          </cell>
          <cell r="D275" t="str">
            <v>1364</v>
          </cell>
          <cell r="E275" t="str">
            <v>92</v>
          </cell>
          <cell r="F275" t="str">
            <v>Plain</v>
          </cell>
          <cell r="G275">
            <v>12069.043646715</v>
          </cell>
          <cell r="H275">
            <v>15341.433646715</v>
          </cell>
        </row>
        <row r="276">
          <cell r="B276" t="str">
            <v>EO5EHK</v>
          </cell>
          <cell r="C276" t="str">
            <v>NDE180L-DHFNXW-R5</v>
          </cell>
          <cell r="D276" t="str">
            <v>1364</v>
          </cell>
          <cell r="E276" t="str">
            <v>92</v>
          </cell>
          <cell r="F276" t="str">
            <v>Plain</v>
          </cell>
          <cell r="G276">
            <v>13654.043646715</v>
          </cell>
          <cell r="H276">
            <v>16443.433646715</v>
          </cell>
        </row>
        <row r="277">
          <cell r="B277" t="str">
            <v>EO5EHL</v>
          </cell>
          <cell r="C277" t="str">
            <v>NDE180L-DHFGXW-ZH</v>
          </cell>
          <cell r="D277" t="str">
            <v>1364</v>
          </cell>
          <cell r="E277" t="str">
            <v>101</v>
          </cell>
          <cell r="F277" t="str">
            <v>Plain</v>
          </cell>
          <cell r="G277">
            <v>14684.043646715</v>
          </cell>
          <cell r="H277">
            <v>18271.285224006</v>
          </cell>
        </row>
        <row r="278">
          <cell r="B278" t="str">
            <v>EO5EHN</v>
          </cell>
          <cell r="C278" t="str">
            <v>NDE180L-DHFNXW-2O</v>
          </cell>
          <cell r="D278" t="str">
            <v>1364</v>
          </cell>
          <cell r="E278" t="str">
            <v>89</v>
          </cell>
          <cell r="F278" t="str">
            <v>Plain</v>
          </cell>
          <cell r="G278">
            <v>13369.043646715</v>
          </cell>
          <cell r="H278">
            <v>16424.433646715</v>
          </cell>
        </row>
        <row r="279">
          <cell r="B279" t="str">
            <v>EO5EHP</v>
          </cell>
          <cell r="C279" t="str">
            <v>NDE180L-DHFGXW-A1</v>
          </cell>
          <cell r="D279" t="str">
            <v>1364</v>
          </cell>
          <cell r="E279" t="str">
            <v>92</v>
          </cell>
          <cell r="F279" t="str">
            <v>Plain</v>
          </cell>
          <cell r="G279">
            <v>15099.043646715</v>
          </cell>
          <cell r="H279">
            <v>18921.965910987</v>
          </cell>
        </row>
        <row r="280">
          <cell r="B280" t="str">
            <v>EO5EMG</v>
          </cell>
          <cell r="C280" t="str">
            <v>NRE185L-DHXNZW-R3</v>
          </cell>
          <cell r="D280" t="str">
            <v>1197</v>
          </cell>
          <cell r="E280" t="str">
            <v>106</v>
          </cell>
          <cell r="F280" t="str">
            <v>Plain</v>
          </cell>
          <cell r="G280">
            <v>12819.616509844</v>
          </cell>
          <cell r="H280">
            <v>16408.98124866</v>
          </cell>
        </row>
        <row r="281">
          <cell r="B281" t="str">
            <v>EO5EMI</v>
          </cell>
          <cell r="C281" t="str">
            <v>NRE185L-DHXGZW-ZF</v>
          </cell>
          <cell r="D281" t="str">
            <v>1197</v>
          </cell>
          <cell r="E281" t="str">
            <v>119</v>
          </cell>
          <cell r="F281" t="str">
            <v>Plain</v>
          </cell>
          <cell r="G281">
            <v>14289.616509844</v>
          </cell>
          <cell r="H281">
            <v>18307.006509844</v>
          </cell>
        </row>
        <row r="282">
          <cell r="B282" t="str">
            <v>EO5EMJ</v>
          </cell>
          <cell r="C282" t="str">
            <v>NRE185L-DHFNZW-R3</v>
          </cell>
          <cell r="D282" t="str">
            <v>1197</v>
          </cell>
          <cell r="E282" t="str">
            <v>112</v>
          </cell>
          <cell r="F282" t="str">
            <v>Plain</v>
          </cell>
          <cell r="G282">
            <v>11819.616509844</v>
          </cell>
          <cell r="H282">
            <v>15151.006509844</v>
          </cell>
        </row>
        <row r="283">
          <cell r="B283" t="str">
            <v>EO5EMK</v>
          </cell>
          <cell r="C283" t="str">
            <v>NRE185L-DHFSZW-DC</v>
          </cell>
          <cell r="D283" t="str">
            <v>1197</v>
          </cell>
          <cell r="E283" t="str">
            <v>125</v>
          </cell>
          <cell r="F283" t="str">
            <v>Plain</v>
          </cell>
          <cell r="G283">
            <v>12224.662765873</v>
          </cell>
          <cell r="H283">
            <v>13589.052765873</v>
          </cell>
        </row>
        <row r="284">
          <cell r="B284" t="str">
            <v>EO5EMQ</v>
          </cell>
          <cell r="C284" t="str">
            <v>NRE185L-DHFSZW-PA</v>
          </cell>
          <cell r="D284" t="str">
            <v>1197</v>
          </cell>
          <cell r="E284" t="str">
            <v>125</v>
          </cell>
          <cell r="F284" t="str">
            <v>Plain</v>
          </cell>
          <cell r="G284">
            <v>12314.616509844</v>
          </cell>
          <cell r="H284">
            <v>15768.006509844</v>
          </cell>
        </row>
        <row r="285">
          <cell r="B285" t="str">
            <v>EOHKHK</v>
          </cell>
          <cell r="C285" t="str">
            <v>ZWE186L-DHXDBW-8R</v>
          </cell>
          <cell r="D285" t="str">
            <v>1798</v>
          </cell>
          <cell r="E285" t="str">
            <v>79</v>
          </cell>
          <cell r="F285" t="str">
            <v>Plain</v>
          </cell>
          <cell r="G285">
            <v>12845.486281332</v>
          </cell>
          <cell r="H285">
            <v>16040.876281332</v>
          </cell>
        </row>
        <row r="286">
          <cell r="B286" t="str">
            <v>EOH4EMV</v>
          </cell>
          <cell r="C286" t="str">
            <v>ZWE186L-DHXSBW-65</v>
          </cell>
          <cell r="D286" t="str">
            <v>1798</v>
          </cell>
          <cell r="E286" t="str">
            <v>91</v>
          </cell>
          <cell r="F286" t="str">
            <v>Plain</v>
          </cell>
          <cell r="G286">
            <v>14100.486281332</v>
          </cell>
          <cell r="H286">
            <v>18160.876281332</v>
          </cell>
        </row>
        <row r="287">
          <cell r="B287" t="str">
            <v>EOH4EMW</v>
          </cell>
          <cell r="C287" t="str">
            <v>ZWE186L-DHXSBW-67</v>
          </cell>
          <cell r="D287" t="str">
            <v>1798</v>
          </cell>
          <cell r="E287" t="str">
            <v>91</v>
          </cell>
          <cell r="F287" t="str">
            <v>Plain</v>
          </cell>
          <cell r="G287">
            <v>14515.486281332</v>
          </cell>
          <cell r="H287">
            <v>18851.876281332</v>
          </cell>
        </row>
        <row r="288">
          <cell r="B288" t="str">
            <v>EOH4KHL</v>
          </cell>
          <cell r="C288" t="str">
            <v>ZWE186L-DHXNBW-0D</v>
          </cell>
          <cell r="D288" t="str">
            <v>1798</v>
          </cell>
          <cell r="E288" t="str">
            <v>82</v>
          </cell>
          <cell r="F288" t="str">
            <v>Plain</v>
          </cell>
          <cell r="G288">
            <v>13750.486281332</v>
          </cell>
          <cell r="H288">
            <v>17225.876281332</v>
          </cell>
        </row>
        <row r="289">
          <cell r="B289" t="str">
            <v>EOH4KHM</v>
          </cell>
          <cell r="C289" t="str">
            <v>ZWE186L-DHXGBW-01</v>
          </cell>
          <cell r="D289" t="str">
            <v>1798</v>
          </cell>
          <cell r="E289" t="str">
            <v>91</v>
          </cell>
          <cell r="F289" t="str">
            <v>Plain</v>
          </cell>
          <cell r="G289">
            <v>14895.486281332</v>
          </cell>
          <cell r="H289">
            <v>19133.176050151</v>
          </cell>
        </row>
        <row r="290">
          <cell r="B290" t="str">
            <v>EOH4KHN</v>
          </cell>
          <cell r="C290" t="str">
            <v>ZWE186L-DHXSBW-0W</v>
          </cell>
          <cell r="D290" t="str">
            <v>1798</v>
          </cell>
          <cell r="E290" t="str">
            <v>91</v>
          </cell>
          <cell r="F290" t="str">
            <v>Plain</v>
          </cell>
          <cell r="G290">
            <v>14200.486281332</v>
          </cell>
          <cell r="H290">
            <v>15839.876281332</v>
          </cell>
        </row>
        <row r="291">
          <cell r="B291" t="str">
            <v>EOH4KHT</v>
          </cell>
          <cell r="C291" t="str">
            <v>ZWE186L-DHXSBW-0Y</v>
          </cell>
          <cell r="D291" t="str">
            <v>1798</v>
          </cell>
          <cell r="E291" t="str">
            <v>91</v>
          </cell>
          <cell r="F291" t="str">
            <v>Plain</v>
          </cell>
          <cell r="G291">
            <v>14615.486281332</v>
          </cell>
          <cell r="H291">
            <v>16274.876281332</v>
          </cell>
        </row>
        <row r="292">
          <cell r="B292" t="str">
            <v>EOH4KHU</v>
          </cell>
          <cell r="C292" t="str">
            <v>ZWE186L-DHXGBW-02</v>
          </cell>
          <cell r="D292" t="str">
            <v>1798</v>
          </cell>
          <cell r="E292" t="str">
            <v>91</v>
          </cell>
          <cell r="F292" t="str">
            <v>Plain</v>
          </cell>
          <cell r="G292">
            <v>15310.486281332</v>
          </cell>
          <cell r="H292">
            <v>19475.63009694</v>
          </cell>
        </row>
        <row r="293">
          <cell r="B293" t="str">
            <v>EOH4KHZ</v>
          </cell>
          <cell r="C293" t="str">
            <v>ZWE186L-DHXDBW-V1</v>
          </cell>
          <cell r="D293" t="str">
            <v>1798</v>
          </cell>
          <cell r="E293" t="str">
            <v>79</v>
          </cell>
          <cell r="F293" t="str">
            <v>Plain</v>
          </cell>
          <cell r="G293">
            <v>12845.486281332</v>
          </cell>
          <cell r="H293">
            <v>16039.740799657</v>
          </cell>
        </row>
        <row r="294">
          <cell r="B294" t="str">
            <v>EOH5EMV</v>
          </cell>
          <cell r="C294" t="str">
            <v>ZWE186L-DHXSBW-66</v>
          </cell>
          <cell r="D294" t="str">
            <v>1798</v>
          </cell>
          <cell r="E294" t="str">
            <v>91</v>
          </cell>
          <cell r="F294" t="str">
            <v>Plain</v>
          </cell>
          <cell r="G294">
            <v>14470.486281332</v>
          </cell>
          <cell r="H294">
            <v>18585.876281332</v>
          </cell>
        </row>
        <row r="295">
          <cell r="B295" t="str">
            <v>EOH5EMW</v>
          </cell>
          <cell r="C295" t="str">
            <v>ZWE186L-DHXSBW-69</v>
          </cell>
          <cell r="D295" t="str">
            <v>1798</v>
          </cell>
          <cell r="E295" t="str">
            <v>91</v>
          </cell>
          <cell r="F295" t="str">
            <v>Plain</v>
          </cell>
          <cell r="G295">
            <v>14885.486281332</v>
          </cell>
          <cell r="H295">
            <v>19277.876281332</v>
          </cell>
        </row>
        <row r="296">
          <cell r="B296" t="str">
            <v>EOH5KHL</v>
          </cell>
          <cell r="C296" t="str">
            <v>ZWE186L-DHXNBW-OW</v>
          </cell>
          <cell r="D296" t="str">
            <v>1798</v>
          </cell>
          <cell r="E296" t="str">
            <v>82</v>
          </cell>
          <cell r="F296" t="str">
            <v>Plain</v>
          </cell>
          <cell r="G296">
            <v>14200.486281332</v>
          </cell>
          <cell r="H296">
            <v>17734.876281332</v>
          </cell>
        </row>
        <row r="297">
          <cell r="B297" t="str">
            <v>EOH5KHM</v>
          </cell>
          <cell r="C297" t="str">
            <v>ZWE186L-DHXGBW-8Y</v>
          </cell>
          <cell r="D297" t="str">
            <v>1798</v>
          </cell>
          <cell r="E297" t="str">
            <v>91</v>
          </cell>
          <cell r="F297" t="str">
            <v>Plain</v>
          </cell>
          <cell r="G297">
            <v>15445.486281332</v>
          </cell>
          <cell r="H297">
            <v>19473.876281332</v>
          </cell>
        </row>
        <row r="298">
          <cell r="B298" t="str">
            <v>EOH5KHN</v>
          </cell>
          <cell r="C298" t="str">
            <v>ZWE186L-DHXSBW-0X</v>
          </cell>
          <cell r="D298" t="str">
            <v>1798</v>
          </cell>
          <cell r="E298" t="str">
            <v>91</v>
          </cell>
          <cell r="F298" t="str">
            <v>Plain</v>
          </cell>
          <cell r="G298">
            <v>14650.486281332</v>
          </cell>
          <cell r="H298">
            <v>16314.876281332</v>
          </cell>
        </row>
        <row r="299">
          <cell r="B299" t="str">
            <v>EOH5KHT</v>
          </cell>
          <cell r="C299" t="str">
            <v>ZWE186L-DHXSBW-0Z</v>
          </cell>
          <cell r="D299" t="str">
            <v>1798</v>
          </cell>
          <cell r="E299" t="str">
            <v>91</v>
          </cell>
          <cell r="F299" t="str">
            <v>Plain</v>
          </cell>
          <cell r="G299">
            <v>15065.486281332</v>
          </cell>
          <cell r="H299">
            <v>16749.876281332</v>
          </cell>
        </row>
        <row r="300">
          <cell r="B300" t="str">
            <v>EOH5KHU</v>
          </cell>
          <cell r="C300" t="str">
            <v>ZWE186L-DHXGBW-03</v>
          </cell>
          <cell r="D300" t="str">
            <v>1798</v>
          </cell>
          <cell r="E300" t="str">
            <v>91</v>
          </cell>
          <cell r="F300" t="str">
            <v>Plain</v>
          </cell>
          <cell r="G300">
            <v>15860.486281332</v>
          </cell>
          <cell r="H300">
            <v>20516.876281332</v>
          </cell>
        </row>
        <row r="301">
          <cell r="B301" t="str">
            <v>EOWEHM</v>
          </cell>
          <cell r="C301" t="str">
            <v>NDE180L-DWFDXW-AK</v>
          </cell>
          <cell r="D301" t="str">
            <v>1364</v>
          </cell>
          <cell r="E301" t="str">
            <v>107</v>
          </cell>
          <cell r="F301" t="str">
            <v>Plain</v>
          </cell>
          <cell r="G301">
            <v>12159.043646715</v>
          </cell>
          <cell r="H301">
            <v>15552.433646715</v>
          </cell>
        </row>
        <row r="302">
          <cell r="B302" t="str">
            <v>EOW4EHO</v>
          </cell>
          <cell r="C302" t="str">
            <v>NDE180L-DWFNXW-9D</v>
          </cell>
          <cell r="D302" t="str">
            <v>1364</v>
          </cell>
          <cell r="E302" t="str">
            <v>107</v>
          </cell>
          <cell r="F302" t="str">
            <v>Plain</v>
          </cell>
          <cell r="G302">
            <v>13744.043646715</v>
          </cell>
          <cell r="H302">
            <v>17578.238629557</v>
          </cell>
        </row>
        <row r="303">
          <cell r="B303" t="str">
            <v>EOW4EMM</v>
          </cell>
          <cell r="C303" t="str">
            <v>NRE185L-DWFNZW-R0</v>
          </cell>
          <cell r="D303" t="str">
            <v>1197</v>
          </cell>
          <cell r="E303" t="str">
            <v>132</v>
          </cell>
          <cell r="F303" t="str">
            <v>Plain</v>
          </cell>
          <cell r="G303">
            <v>11909.616509844</v>
          </cell>
          <cell r="H303">
            <v>15262.006509844</v>
          </cell>
        </row>
        <row r="304">
          <cell r="B304" t="str">
            <v>EOW4EMN</v>
          </cell>
          <cell r="C304" t="str">
            <v>NRE185L-DWFSZW-DD</v>
          </cell>
          <cell r="D304" t="str">
            <v>1197</v>
          </cell>
          <cell r="E304" t="str">
            <v>132</v>
          </cell>
          <cell r="F304" t="str">
            <v>Plain</v>
          </cell>
          <cell r="G304">
            <v>12314.662765873</v>
          </cell>
          <cell r="H304">
            <v>13709.052765873</v>
          </cell>
        </row>
        <row r="305">
          <cell r="B305" t="str">
            <v>EOW4EMO</v>
          </cell>
          <cell r="C305" t="str">
            <v>NRE185L-DWXNZW-R1</v>
          </cell>
          <cell r="D305" t="str">
            <v>1197</v>
          </cell>
          <cell r="E305" t="str">
            <v>110</v>
          </cell>
          <cell r="F305" t="str">
            <v>Plain</v>
          </cell>
          <cell r="G305">
            <v>13074.616509844</v>
          </cell>
          <cell r="H305">
            <v>16684.622697082</v>
          </cell>
        </row>
        <row r="306">
          <cell r="B306" t="str">
            <v>EOW4EMP</v>
          </cell>
          <cell r="C306" t="str">
            <v>NRE185L-DWXSZW-DB</v>
          </cell>
          <cell r="D306" t="str">
            <v>1197</v>
          </cell>
          <cell r="E306" t="str">
            <v>122</v>
          </cell>
          <cell r="F306" t="str">
            <v>Plain</v>
          </cell>
          <cell r="G306">
            <v>13479.662765873</v>
          </cell>
          <cell r="H306">
            <v>14954.052765873</v>
          </cell>
        </row>
        <row r="307">
          <cell r="B307" t="str">
            <v>EOW4EMX</v>
          </cell>
          <cell r="C307" t="str">
            <v>NRE185L-DWXSZW-N8</v>
          </cell>
          <cell r="D307" t="str">
            <v>1197</v>
          </cell>
          <cell r="E307" t="str">
            <v>122</v>
          </cell>
          <cell r="F307" t="str">
            <v>Plain</v>
          </cell>
          <cell r="G307">
            <v>13569.616509844</v>
          </cell>
          <cell r="H307">
            <v>17340.506509844</v>
          </cell>
        </row>
        <row r="308">
          <cell r="B308" t="str">
            <v>EOW4EMZ</v>
          </cell>
          <cell r="C308" t="str">
            <v>NDE180L-DWFDXW-8L</v>
          </cell>
          <cell r="D308" t="str">
            <v>1364</v>
          </cell>
          <cell r="E308" t="str">
            <v>100</v>
          </cell>
          <cell r="F308" t="str">
            <v>Plain</v>
          </cell>
          <cell r="G308">
            <v>13069.043646715</v>
          </cell>
          <cell r="H308">
            <v>16454.433646715</v>
          </cell>
        </row>
        <row r="309">
          <cell r="B309" t="str">
            <v>EOW5EHO</v>
          </cell>
          <cell r="C309" t="str">
            <v>NDE180L-DWFNXW-R4</v>
          </cell>
          <cell r="D309" t="str">
            <v>1364</v>
          </cell>
          <cell r="E309" t="str">
            <v>107</v>
          </cell>
          <cell r="F309" t="str">
            <v>Plain</v>
          </cell>
          <cell r="G309">
            <v>14114.043646715</v>
          </cell>
          <cell r="H309">
            <v>17992.716211711</v>
          </cell>
        </row>
        <row r="310">
          <cell r="B310" t="str">
            <v>EOW5EMM</v>
          </cell>
          <cell r="C310" t="str">
            <v>NRE185L-DWFNZW-R2</v>
          </cell>
          <cell r="D310" t="str">
            <v>1197</v>
          </cell>
          <cell r="E310" t="str">
            <v>132</v>
          </cell>
          <cell r="F310" t="str">
            <v>Plain</v>
          </cell>
          <cell r="G310">
            <v>12279.616509844</v>
          </cell>
          <cell r="H310">
            <v>15736.629469914</v>
          </cell>
        </row>
        <row r="311">
          <cell r="B311" t="str">
            <v>EOW5EMN</v>
          </cell>
          <cell r="C311" t="str">
            <v>NRE185L-DWFSZW-DE</v>
          </cell>
          <cell r="D311" t="str">
            <v>1197</v>
          </cell>
          <cell r="E311" t="str">
            <v>132</v>
          </cell>
          <cell r="F311" t="str">
            <v>Plain</v>
          </cell>
          <cell r="G311">
            <v>12684.662765873</v>
          </cell>
          <cell r="H311">
            <v>14099.052765873</v>
          </cell>
        </row>
        <row r="312">
          <cell r="B312" t="str">
            <v>EOW5EMP</v>
          </cell>
          <cell r="C312" t="str">
            <v>NRE185L-DWXSZW-DC</v>
          </cell>
          <cell r="D312" t="str">
            <v>1197</v>
          </cell>
          <cell r="E312" t="str">
            <v>122</v>
          </cell>
          <cell r="F312" t="str">
            <v>Plain</v>
          </cell>
          <cell r="G312">
            <v>13849.662765873</v>
          </cell>
          <cell r="H312">
            <v>15354.052765873</v>
          </cell>
        </row>
        <row r="313">
          <cell r="B313" t="str">
            <v>EOW5EMX</v>
          </cell>
          <cell r="C313" t="str">
            <v>NRE185L-DWXSZW-PA</v>
          </cell>
          <cell r="D313" t="str">
            <v>1197</v>
          </cell>
          <cell r="E313" t="str">
            <v>122</v>
          </cell>
          <cell r="F313" t="str">
            <v>Plain</v>
          </cell>
          <cell r="G313">
            <v>13939.616509844</v>
          </cell>
          <cell r="H313">
            <v>17707.506509844</v>
          </cell>
        </row>
        <row r="314">
          <cell r="B314" t="str">
            <v>EOWHKHO</v>
          </cell>
          <cell r="C314" t="str">
            <v>ZWE186L-DWXDBW-V0</v>
          </cell>
          <cell r="D314" t="str">
            <v>1798</v>
          </cell>
          <cell r="E314" t="str">
            <v>81</v>
          </cell>
          <cell r="F314" t="str">
            <v>Plain</v>
          </cell>
          <cell r="G314">
            <v>13420.486281332</v>
          </cell>
          <cell r="H314">
            <v>17176.876281332</v>
          </cell>
        </row>
        <row r="315">
          <cell r="B315" t="str">
            <v>EOWHKHP</v>
          </cell>
          <cell r="C315" t="str">
            <v>ZWE186L-DWXNBW-0D</v>
          </cell>
          <cell r="D315" t="str">
            <v>1798</v>
          </cell>
          <cell r="E315" t="str">
            <v>83</v>
          </cell>
          <cell r="F315" t="str">
            <v>Plain</v>
          </cell>
          <cell r="G315">
            <v>14375.486281332</v>
          </cell>
          <cell r="H315">
            <v>18377.876281332</v>
          </cell>
        </row>
        <row r="316">
          <cell r="B316" t="str">
            <v>EOWHKHQ</v>
          </cell>
          <cell r="C316" t="str">
            <v>ZWE186L-DWXNBW-OW</v>
          </cell>
          <cell r="D316" t="str">
            <v>1798</v>
          </cell>
          <cell r="E316" t="str">
            <v>83</v>
          </cell>
          <cell r="F316" t="str">
            <v>Plain</v>
          </cell>
          <cell r="G316">
            <v>14825.486281332</v>
          </cell>
          <cell r="H316">
            <v>18897.876281332</v>
          </cell>
        </row>
        <row r="317">
          <cell r="B317" t="str">
            <v>EOWHKHR</v>
          </cell>
          <cell r="C317" t="str">
            <v>ZWE186L-DWXGBW-01</v>
          </cell>
          <cell r="D317" t="str">
            <v>1798</v>
          </cell>
          <cell r="E317" t="str">
            <v>92</v>
          </cell>
          <cell r="F317" t="str">
            <v>Plain</v>
          </cell>
          <cell r="G317">
            <v>15520.486281332</v>
          </cell>
          <cell r="H317">
            <v>20035.891884914</v>
          </cell>
        </row>
        <row r="318">
          <cell r="B318" t="str">
            <v>EOWHKHS</v>
          </cell>
          <cell r="C318" t="str">
            <v>ZWE186L-DWXGBW-8Y</v>
          </cell>
          <cell r="D318" t="str">
            <v>1798</v>
          </cell>
          <cell r="E318" t="str">
            <v>92</v>
          </cell>
          <cell r="F318" t="str">
            <v>Plain</v>
          </cell>
          <cell r="G318">
            <v>16070.486281332</v>
          </cell>
          <cell r="H318">
            <v>20516.50387934</v>
          </cell>
        </row>
        <row r="319">
          <cell r="B319" t="str">
            <v>EOWHKHW</v>
          </cell>
          <cell r="C319" t="str">
            <v>ZWE186L-DWXGBW-03</v>
          </cell>
          <cell r="D319" t="str">
            <v>1798</v>
          </cell>
          <cell r="E319" t="str">
            <v>92</v>
          </cell>
          <cell r="F319" t="str">
            <v>Plain</v>
          </cell>
          <cell r="G319">
            <v>16485.486281332</v>
          </cell>
          <cell r="H319">
            <v>21210.117113723</v>
          </cell>
        </row>
        <row r="320">
          <cell r="B320" t="str">
            <v>EOWHKHX</v>
          </cell>
          <cell r="C320" t="str">
            <v>ZWE186L-DWXGBW-02</v>
          </cell>
          <cell r="D320" t="str">
            <v>1798</v>
          </cell>
          <cell r="E320" t="str">
            <v>92</v>
          </cell>
          <cell r="F320" t="str">
            <v>Plain</v>
          </cell>
          <cell r="G320">
            <v>15935.486281332</v>
          </cell>
          <cell r="H320">
            <v>20516.692835673</v>
          </cell>
        </row>
        <row r="321">
          <cell r="B321" t="str">
            <v>ERZNH</v>
          </cell>
          <cell r="C321" t="str">
            <v>ZSA44L-ANFXPW-AG</v>
          </cell>
          <cell r="D321" t="str">
            <v>1987</v>
          </cell>
          <cell r="E321" t="str">
            <v>159</v>
          </cell>
          <cell r="F321" t="str">
            <v>Plain</v>
          </cell>
          <cell r="G321">
            <v>12716.289959453</v>
          </cell>
          <cell r="H321">
            <v>18212.215404308</v>
          </cell>
        </row>
        <row r="322">
          <cell r="B322" t="str">
            <v>ERZNO</v>
          </cell>
          <cell r="C322" t="str">
            <v>WWA42L-ANFXRW-AB</v>
          </cell>
          <cell r="D322" t="str">
            <v>1998</v>
          </cell>
          <cell r="E322" t="str">
            <v>123</v>
          </cell>
          <cell r="F322" t="str">
            <v>Plain</v>
          </cell>
          <cell r="G322">
            <v>14467.003264964</v>
          </cell>
          <cell r="H322">
            <v>19547.412094265</v>
          </cell>
        </row>
        <row r="323">
          <cell r="B323" t="str">
            <v>ER4ZNI</v>
          </cell>
          <cell r="C323" t="str">
            <v>ZSA44L-ANFMPW-FT</v>
          </cell>
          <cell r="D323" t="str">
            <v>1987</v>
          </cell>
          <cell r="E323" t="str">
            <v>159</v>
          </cell>
          <cell r="F323" t="str">
            <v>Plain</v>
          </cell>
          <cell r="G323">
            <v>14770.289959453</v>
          </cell>
          <cell r="H323">
            <v>21066.51520641</v>
          </cell>
        </row>
        <row r="324">
          <cell r="B324" t="str">
            <v>ER4ZNK</v>
          </cell>
          <cell r="C324" t="str">
            <v>ZSA44L-ANXMPW-LH</v>
          </cell>
          <cell r="D324" t="str">
            <v>1987</v>
          </cell>
          <cell r="E324" t="str">
            <v>149</v>
          </cell>
          <cell r="F324" t="str">
            <v>Plain</v>
          </cell>
          <cell r="G324">
            <v>15725.289959453</v>
          </cell>
          <cell r="H324">
            <v>22388.608955398</v>
          </cell>
        </row>
        <row r="325">
          <cell r="B325" t="str">
            <v>ER4ZNP</v>
          </cell>
          <cell r="C325" t="str">
            <v>WWA42L-ANFMRW-FW</v>
          </cell>
          <cell r="D325" t="str">
            <v>1998</v>
          </cell>
          <cell r="E325" t="str">
            <v>123</v>
          </cell>
          <cell r="F325" t="str">
            <v>Plain</v>
          </cell>
          <cell r="G325">
            <v>16521.003264964</v>
          </cell>
          <cell r="H325">
            <v>23443.89359146</v>
          </cell>
        </row>
        <row r="326">
          <cell r="B326" t="str">
            <v>ER4ZNX</v>
          </cell>
          <cell r="C326" t="str">
            <v>ZSA44L-ANXMPW-56</v>
          </cell>
          <cell r="D326" t="str">
            <v>1987</v>
          </cell>
          <cell r="E326" t="str">
            <v>149</v>
          </cell>
          <cell r="F326" t="str">
            <v>Plain</v>
          </cell>
          <cell r="G326">
            <v>16216.289959453</v>
          </cell>
          <cell r="H326">
            <v>23199.779890017</v>
          </cell>
        </row>
        <row r="327">
          <cell r="B327" t="str">
            <v>ER5ZNJ</v>
          </cell>
          <cell r="C327" t="str">
            <v>ZSA44L-ANFMPW-UE</v>
          </cell>
          <cell r="D327" t="str">
            <v>1987</v>
          </cell>
          <cell r="E327" t="str">
            <v>161</v>
          </cell>
          <cell r="F327" t="str">
            <v>Plain</v>
          </cell>
          <cell r="G327">
            <v>17118.189959453</v>
          </cell>
          <cell r="H327">
            <v>24325.820841732</v>
          </cell>
        </row>
        <row r="328">
          <cell r="B328" t="str">
            <v>ER5ZNL</v>
          </cell>
          <cell r="C328" t="str">
            <v>ZSA44L-ANXMPW-XM</v>
          </cell>
          <cell r="D328" t="str">
            <v>1987</v>
          </cell>
          <cell r="E328" t="str">
            <v>152</v>
          </cell>
          <cell r="F328" t="str">
            <v>Plain</v>
          </cell>
          <cell r="G328">
            <v>18073.189959453</v>
          </cell>
          <cell r="H328">
            <v>25646.298955398</v>
          </cell>
        </row>
        <row r="329">
          <cell r="B329" t="str">
            <v>ER5ZNQ</v>
          </cell>
          <cell r="C329" t="str">
            <v>WWA42L-ANFMRW-FX</v>
          </cell>
          <cell r="D329" t="str">
            <v>1998</v>
          </cell>
          <cell r="E329" t="str">
            <v>124</v>
          </cell>
          <cell r="F329" t="str">
            <v>Plain</v>
          </cell>
          <cell r="G329">
            <v>17503.003264964</v>
          </cell>
          <cell r="H329">
            <v>24467.261474596</v>
          </cell>
        </row>
        <row r="330">
          <cell r="B330" t="str">
            <v>ERH4ZNR</v>
          </cell>
          <cell r="C330" t="str">
            <v>AVA42L-ANXMBW-5I</v>
          </cell>
          <cell r="D330" t="str">
            <v>2494</v>
          </cell>
          <cell r="E330" t="str">
            <v>115</v>
          </cell>
          <cell r="F330" t="str">
            <v>Plain</v>
          </cell>
          <cell r="G330">
            <v>19937.705768358</v>
          </cell>
          <cell r="H330">
            <v>28514.266345194</v>
          </cell>
        </row>
        <row r="331">
          <cell r="B331" t="str">
            <v>ERH4ZNS</v>
          </cell>
          <cell r="C331" t="str">
            <v>AVA42L-ANXMBW-5W</v>
          </cell>
          <cell r="D331" t="str">
            <v>2494</v>
          </cell>
          <cell r="E331" t="str">
            <v>116</v>
          </cell>
          <cell r="F331" t="str">
            <v>Plain</v>
          </cell>
          <cell r="G331">
            <v>20337.705768358</v>
          </cell>
          <cell r="H331">
            <v>29071.266345194</v>
          </cell>
        </row>
        <row r="332">
          <cell r="B332" t="str">
            <v>ERH4ZNU</v>
          </cell>
          <cell r="C332" t="str">
            <v>AVA44L-ANXMBW-5I</v>
          </cell>
          <cell r="D332" t="str">
            <v>2494</v>
          </cell>
          <cell r="E332" t="str">
            <v>117</v>
          </cell>
          <cell r="F332" t="str">
            <v>Plain</v>
          </cell>
          <cell r="G332">
            <v>21324.503454387</v>
          </cell>
          <cell r="H332">
            <v>30377.504758301</v>
          </cell>
        </row>
        <row r="333">
          <cell r="B333" t="str">
            <v>ERH4ZNV</v>
          </cell>
          <cell r="C333" t="str">
            <v>AVA44L-ANXMBW-I8</v>
          </cell>
          <cell r="D333" t="str">
            <v>2494</v>
          </cell>
          <cell r="E333" t="str">
            <v>118</v>
          </cell>
          <cell r="F333" t="str">
            <v>Plain</v>
          </cell>
          <cell r="G333">
            <v>21783.503454387</v>
          </cell>
          <cell r="H333">
            <v>31020.553793422</v>
          </cell>
        </row>
        <row r="334">
          <cell r="B334" t="str">
            <v>ERH5ZNG</v>
          </cell>
          <cell r="C334" t="str">
            <v>AVA44L-ANXMBW-09</v>
          </cell>
          <cell r="D334" t="str">
            <v>2494</v>
          </cell>
          <cell r="E334" t="str">
            <v>118</v>
          </cell>
          <cell r="F334" t="str">
            <v>Plain</v>
          </cell>
          <cell r="G334">
            <v>22468.596245809</v>
          </cell>
          <cell r="H334">
            <v>31999.745012756</v>
          </cell>
        </row>
        <row r="335">
          <cell r="B335" t="str">
            <v>ERH5ZNT</v>
          </cell>
          <cell r="C335" t="str">
            <v>AVA42L-ANXMBW-5N</v>
          </cell>
          <cell r="D335" t="str">
            <v>2494</v>
          </cell>
          <cell r="E335" t="str">
            <v>116</v>
          </cell>
          <cell r="F335" t="str">
            <v>Plain</v>
          </cell>
          <cell r="G335">
            <v>22197.205768358</v>
          </cell>
          <cell r="H335">
            <v>31656.532367066</v>
          </cell>
        </row>
        <row r="336">
          <cell r="B336" t="str">
            <v>ERH5ZNW</v>
          </cell>
          <cell r="C336" t="str">
            <v>AVA44L-ANXMBW-5N</v>
          </cell>
          <cell r="D336" t="str">
            <v>2494</v>
          </cell>
          <cell r="E336" t="str">
            <v>118</v>
          </cell>
          <cell r="F336" t="str">
            <v>Plain</v>
          </cell>
          <cell r="G336">
            <v>23584.003454387</v>
          </cell>
          <cell r="H336">
            <v>33521.193799826</v>
          </cell>
        </row>
        <row r="337">
          <cell r="B337" t="str">
            <v>ESXGA</v>
          </cell>
          <cell r="C337" t="str">
            <v>GDJ150L-GKTEYW-ZS</v>
          </cell>
          <cell r="D337" t="str">
            <v>2755</v>
          </cell>
          <cell r="E337" t="str">
            <v>194</v>
          </cell>
          <cell r="F337" t="str">
            <v>Plain</v>
          </cell>
          <cell r="G337">
            <v>34139.360824742</v>
          </cell>
          <cell r="H337">
            <v>48048.073261237</v>
          </cell>
        </row>
        <row r="338">
          <cell r="B338" t="str">
            <v>ESXGB</v>
          </cell>
          <cell r="C338" t="str">
            <v>GDJ150L-GKTEYW-ZT</v>
          </cell>
          <cell r="D338" t="str">
            <v>2755</v>
          </cell>
          <cell r="E338" t="str">
            <v>194</v>
          </cell>
          <cell r="F338" t="str">
            <v>Plain</v>
          </cell>
          <cell r="G338">
            <v>35171.360824742</v>
          </cell>
          <cell r="H338">
            <v>50304.36345134</v>
          </cell>
        </row>
        <row r="339">
          <cell r="B339" t="str">
            <v>ESXGC</v>
          </cell>
          <cell r="C339" t="str">
            <v>GDJ150L-GKTEYW-S1</v>
          </cell>
          <cell r="D339" t="str">
            <v>2755</v>
          </cell>
          <cell r="E339" t="str">
            <v>194</v>
          </cell>
          <cell r="F339" t="str">
            <v>Plain</v>
          </cell>
          <cell r="G339">
            <v>35467.360824742</v>
          </cell>
          <cell r="H339">
            <v>50228.762412165</v>
          </cell>
        </row>
        <row r="340">
          <cell r="B340" t="str">
            <v>ESXGD</v>
          </cell>
          <cell r="C340" t="str">
            <v>GDJ150L-GKTEYW-S2</v>
          </cell>
          <cell r="D340" t="str">
            <v>2755</v>
          </cell>
          <cell r="E340" t="str">
            <v>194</v>
          </cell>
          <cell r="F340" t="str">
            <v>Plain</v>
          </cell>
          <cell r="G340">
            <v>37745.360824742</v>
          </cell>
          <cell r="H340">
            <v>53350.323804123</v>
          </cell>
        </row>
        <row r="341">
          <cell r="B341" t="str">
            <v>EUIMA</v>
          </cell>
          <cell r="C341" t="str">
            <v>WWT270L-AEFNYW-36</v>
          </cell>
          <cell r="D341" t="str">
            <v>1598</v>
          </cell>
          <cell r="E341" t="str">
            <v>108</v>
          </cell>
          <cell r="F341" t="str">
            <v>Plain</v>
          </cell>
          <cell r="G341">
            <v>13720.965162312</v>
          </cell>
          <cell r="H341">
            <v>18916.504251797</v>
          </cell>
        </row>
        <row r="342">
          <cell r="B342" t="str">
            <v>EUIMB</v>
          </cell>
          <cell r="C342" t="str">
            <v>WWT270L-AEFEYW-FL</v>
          </cell>
          <cell r="D342" t="str">
            <v>1598</v>
          </cell>
          <cell r="E342" t="str">
            <v>108</v>
          </cell>
          <cell r="F342" t="str">
            <v>Plain</v>
          </cell>
          <cell r="G342">
            <v>15527.965162312</v>
          </cell>
          <cell r="H342">
            <v>20746.953195091</v>
          </cell>
        </row>
        <row r="343">
          <cell r="B343" t="str">
            <v>EUIME</v>
          </cell>
          <cell r="C343" t="str">
            <v>WWT271L-AEFEYW-NZ</v>
          </cell>
          <cell r="D343" t="str">
            <v>1995</v>
          </cell>
          <cell r="E343" t="str">
            <v>120</v>
          </cell>
          <cell r="F343" t="str">
            <v>Plain</v>
          </cell>
          <cell r="G343">
            <v>16457.965162312</v>
          </cell>
          <cell r="H343">
            <v>22399.502473872</v>
          </cell>
        </row>
        <row r="344">
          <cell r="B344" t="str">
            <v>EUIMF</v>
          </cell>
          <cell r="C344" t="str">
            <v>WWT271L-AWFEYW-LA</v>
          </cell>
          <cell r="D344" t="str">
            <v>1998</v>
          </cell>
          <cell r="E344" t="str">
            <v>120</v>
          </cell>
          <cell r="F344" t="str">
            <v>Plain</v>
          </cell>
          <cell r="G344">
            <v>17217.965162312</v>
          </cell>
          <cell r="H344">
            <v>23343.765133808</v>
          </cell>
        </row>
        <row r="345">
          <cell r="B345" t="str">
            <v>EUIMG</v>
          </cell>
          <cell r="C345" t="str">
            <v>WWT271L-AWFEYW-VM</v>
          </cell>
          <cell r="D345" t="str">
            <v>1998</v>
          </cell>
          <cell r="E345" t="str">
            <v>120</v>
          </cell>
          <cell r="F345" t="str">
            <v>Plain</v>
          </cell>
          <cell r="G345">
            <v>17607.965162312</v>
          </cell>
          <cell r="H345">
            <v>23878.566613618</v>
          </cell>
        </row>
        <row r="346">
          <cell r="B346" t="str">
            <v>EUNRBY</v>
          </cell>
          <cell r="C346" t="str">
            <v>ZVW50L-AHXEBW-0A</v>
          </cell>
          <cell r="D346" t="str">
            <v>1798</v>
          </cell>
          <cell r="E346" t="str">
            <v>76</v>
          </cell>
          <cell r="F346" t="str">
            <v>Plain</v>
          </cell>
          <cell r="G346">
            <v>17441.310090472</v>
          </cell>
          <cell r="H346">
            <v>23994.961526421</v>
          </cell>
        </row>
        <row r="347">
          <cell r="B347" t="str">
            <v>EUNRCA</v>
          </cell>
          <cell r="C347" t="str">
            <v>ZVW50L-AHXEBW-1M</v>
          </cell>
          <cell r="D347" t="str">
            <v>1798</v>
          </cell>
          <cell r="E347" t="str">
            <v>76</v>
          </cell>
          <cell r="F347" t="str">
            <v>Plain</v>
          </cell>
          <cell r="G347">
            <v>18827.680090472</v>
          </cell>
          <cell r="H347">
            <v>25718.654251503</v>
          </cell>
        </row>
        <row r="348">
          <cell r="B348" t="str">
            <v>EUNRCB</v>
          </cell>
          <cell r="C348" t="str">
            <v>ZVW50L-AHXEBW-A5</v>
          </cell>
          <cell r="D348" t="str">
            <v>1798</v>
          </cell>
          <cell r="E348" t="str">
            <v>70</v>
          </cell>
          <cell r="F348" t="str">
            <v>Plain</v>
          </cell>
          <cell r="G348">
            <v>16435.850090472</v>
          </cell>
          <cell r="H348">
            <v>22600.543190562</v>
          </cell>
        </row>
        <row r="349">
          <cell r="B349" t="str">
            <v>EUOKHO</v>
          </cell>
          <cell r="C349" t="str">
            <v>ZWE186L-DWXDBW-V0</v>
          </cell>
          <cell r="D349" t="str">
            <v>1798</v>
          </cell>
          <cell r="E349" t="str">
            <v>81</v>
          </cell>
          <cell r="F349" t="str">
            <v>Plain</v>
          </cell>
          <cell r="G349">
            <v>13420.486281332</v>
          </cell>
          <cell r="H349">
            <v>17721.30882354</v>
          </cell>
        </row>
        <row r="350">
          <cell r="B350" t="str">
            <v>EUOKHP</v>
          </cell>
          <cell r="C350" t="str">
            <v>ZWE186L-DWXNBW-0D</v>
          </cell>
          <cell r="D350" t="str">
            <v>1798</v>
          </cell>
          <cell r="E350" t="str">
            <v>83</v>
          </cell>
          <cell r="F350" t="str">
            <v>Plain</v>
          </cell>
          <cell r="G350">
            <v>14375.486281332</v>
          </cell>
          <cell r="H350">
            <v>18921.5615426</v>
          </cell>
        </row>
        <row r="351">
          <cell r="B351" t="str">
            <v>EUOKHR</v>
          </cell>
          <cell r="C351" t="str">
            <v>ZWE186L-DWXGBW-01</v>
          </cell>
          <cell r="D351" t="str">
            <v>1798</v>
          </cell>
          <cell r="E351" t="str">
            <v>92</v>
          </cell>
          <cell r="F351" t="str">
            <v>Plain</v>
          </cell>
          <cell r="G351">
            <v>15520.486281332</v>
          </cell>
          <cell r="H351">
            <v>20368.700641338</v>
          </cell>
        </row>
        <row r="352">
          <cell r="B352" t="str">
            <v>EWGCZ</v>
          </cell>
          <cell r="C352" t="str">
            <v>ZN6-DLE8-00</v>
          </cell>
          <cell r="D352" t="str">
            <v>1998</v>
          </cell>
          <cell r="E352" t="str">
            <v>181</v>
          </cell>
          <cell r="F352" t="str">
            <v>Plain</v>
          </cell>
          <cell r="G352">
            <v>17667.250481857</v>
          </cell>
          <cell r="H352">
            <v>24146.431957559</v>
          </cell>
        </row>
        <row r="353">
          <cell r="B353" t="str">
            <v>EWGDB</v>
          </cell>
          <cell r="C353" t="str">
            <v>ZN6-DLE8-02</v>
          </cell>
          <cell r="D353" t="str">
            <v>1998</v>
          </cell>
          <cell r="E353" t="str">
            <v>181</v>
          </cell>
          <cell r="F353" t="str">
            <v>Plain</v>
          </cell>
          <cell r="G353">
            <v>18467.250481857</v>
          </cell>
          <cell r="H353">
            <v>25086.582360363</v>
          </cell>
        </row>
        <row r="354">
          <cell r="B354" t="str">
            <v>EWGDD</v>
          </cell>
          <cell r="C354" t="str">
            <v>ZN6-DLE7-50</v>
          </cell>
          <cell r="D354" t="str">
            <v>1998</v>
          </cell>
          <cell r="E354" t="str">
            <v>164</v>
          </cell>
          <cell r="F354" t="str">
            <v>Plain</v>
          </cell>
          <cell r="G354">
            <v>18567.250481857</v>
          </cell>
          <cell r="H354">
            <v>25216.663660844</v>
          </cell>
        </row>
        <row r="355">
          <cell r="B355" t="str">
            <v>EWGDF</v>
          </cell>
          <cell r="C355" t="str">
            <v>ZN6-DLE7-52</v>
          </cell>
          <cell r="D355" t="str">
            <v>1998</v>
          </cell>
          <cell r="E355" t="str">
            <v>164</v>
          </cell>
          <cell r="F355" t="str">
            <v>Plain</v>
          </cell>
          <cell r="G355">
            <v>19367.250481857</v>
          </cell>
          <cell r="H355">
            <v>26257.314053736</v>
          </cell>
        </row>
        <row r="356">
          <cell r="B356" t="str">
            <v>EWGDJ</v>
          </cell>
          <cell r="C356" t="str">
            <v>ZN6-ELB8-AA</v>
          </cell>
          <cell r="D356" t="str">
            <v>1998</v>
          </cell>
          <cell r="E356" t="str">
            <v>181</v>
          </cell>
          <cell r="F356" t="str">
            <v>Plain</v>
          </cell>
          <cell r="G356">
            <v>17148.174519552</v>
          </cell>
          <cell r="H356">
            <v>19436.781971507</v>
          </cell>
        </row>
        <row r="357">
          <cell r="B357" t="str">
            <v>EWGDK</v>
          </cell>
          <cell r="C357" t="str">
            <v>ZN6-ELE8-0X</v>
          </cell>
          <cell r="D357" t="str">
            <v>1998</v>
          </cell>
          <cell r="E357" t="str">
            <v>181</v>
          </cell>
          <cell r="F357" t="str">
            <v>Plain</v>
          </cell>
          <cell r="G357">
            <v>18039.074519552</v>
          </cell>
          <cell r="H357">
            <v>20416.771971507</v>
          </cell>
        </row>
        <row r="358">
          <cell r="B358" t="str">
            <v>EWGDL</v>
          </cell>
          <cell r="C358" t="str">
            <v>ZN6-ELE8-0Y</v>
          </cell>
          <cell r="D358" t="str">
            <v>1998</v>
          </cell>
          <cell r="E358" t="str">
            <v>181</v>
          </cell>
          <cell r="F358" t="str">
            <v>Plain</v>
          </cell>
          <cell r="G358">
            <v>18857.254519552</v>
          </cell>
          <cell r="H358">
            <v>21316.769971507</v>
          </cell>
        </row>
        <row r="359">
          <cell r="B359" t="str">
            <v>EWGDM</v>
          </cell>
          <cell r="C359" t="str">
            <v>ZN6-ELE7-51</v>
          </cell>
          <cell r="D359" t="str">
            <v>1998</v>
          </cell>
          <cell r="E359" t="str">
            <v>164</v>
          </cell>
          <cell r="F359" t="str">
            <v>Plain</v>
          </cell>
          <cell r="G359">
            <v>19702.704519552</v>
          </cell>
          <cell r="H359">
            <v>22246.764971507</v>
          </cell>
        </row>
        <row r="360">
          <cell r="B360" t="str">
            <v>EWGDN</v>
          </cell>
          <cell r="C360" t="str">
            <v>ZN6-ELB8-AA</v>
          </cell>
          <cell r="D360" t="str">
            <v>1998</v>
          </cell>
          <cell r="E360" t="str">
            <v>0</v>
          </cell>
          <cell r="F360" t="str">
            <v>Plain</v>
          </cell>
          <cell r="G360">
            <v>17148.174519552</v>
          </cell>
          <cell r="H360">
            <v>19436.781971507</v>
          </cell>
        </row>
        <row r="361">
          <cell r="B361" t="str">
            <v>EWGDO</v>
          </cell>
          <cell r="C361" t="str">
            <v>ZN6-ELE8-0X</v>
          </cell>
          <cell r="D361" t="str">
            <v>1998</v>
          </cell>
          <cell r="E361" t="str">
            <v>181</v>
          </cell>
          <cell r="F361" t="str">
            <v>Plain</v>
          </cell>
          <cell r="G361">
            <v>18039.074519552</v>
          </cell>
          <cell r="H361">
            <v>20416.771971507</v>
          </cell>
        </row>
        <row r="362">
          <cell r="B362" t="str">
            <v>EWGDP</v>
          </cell>
          <cell r="C362" t="str">
            <v>ZN6-ELE8-0Y</v>
          </cell>
          <cell r="D362" t="str">
            <v>1998</v>
          </cell>
          <cell r="E362" t="str">
            <v>181</v>
          </cell>
          <cell r="F362" t="str">
            <v>Plain</v>
          </cell>
          <cell r="G362">
            <v>18857.254519552</v>
          </cell>
          <cell r="H362">
            <v>21316.769971507</v>
          </cell>
        </row>
        <row r="363">
          <cell r="B363" t="str">
            <v>EWGDQ</v>
          </cell>
          <cell r="C363" t="str">
            <v>ZN6-ELE7-51</v>
          </cell>
          <cell r="D363" t="str">
            <v>1998</v>
          </cell>
          <cell r="E363" t="str">
            <v>164</v>
          </cell>
          <cell r="F363" t="str">
            <v>Plain</v>
          </cell>
          <cell r="G363">
            <v>19702.704519552</v>
          </cell>
          <cell r="H363">
            <v>22246.764971507</v>
          </cell>
        </row>
        <row r="364">
          <cell r="B364" t="str">
            <v>EXAAE</v>
          </cell>
          <cell r="C364" t="str">
            <v>NGX10L-AHFDXW-A0</v>
          </cell>
          <cell r="D364" t="str">
            <v>1198</v>
          </cell>
          <cell r="E364" t="str">
            <v>135</v>
          </cell>
          <cell r="F364" t="str">
            <v>Plain</v>
          </cell>
          <cell r="G364">
            <v>11404.389578556</v>
          </cell>
          <cell r="H364">
            <v>15323.448427156</v>
          </cell>
        </row>
        <row r="365">
          <cell r="B365" t="str">
            <v>EXAAF</v>
          </cell>
          <cell r="C365" t="str">
            <v>NGX10L-AHFNXW-D1</v>
          </cell>
          <cell r="D365" t="str">
            <v>1197</v>
          </cell>
          <cell r="E365" t="str">
            <v>135</v>
          </cell>
          <cell r="F365" t="str">
            <v>Plain</v>
          </cell>
          <cell r="G365">
            <v>12659.389578556</v>
          </cell>
          <cell r="H365">
            <v>16490.879578556</v>
          </cell>
        </row>
        <row r="366">
          <cell r="B366" t="str">
            <v>EXAAG</v>
          </cell>
          <cell r="C366" t="str">
            <v>NGX10L-AHFGXW-JB</v>
          </cell>
          <cell r="D366" t="str">
            <v>1197</v>
          </cell>
          <cell r="E366" t="str">
            <v>136</v>
          </cell>
          <cell r="F366" t="str">
            <v>Plain</v>
          </cell>
          <cell r="G366">
            <v>14207.389578556</v>
          </cell>
          <cell r="H366">
            <v>17796.379578556</v>
          </cell>
        </row>
        <row r="367">
          <cell r="B367" t="str">
            <v>EXAAK</v>
          </cell>
          <cell r="C367" t="str">
            <v>NGX10L-AHFEXW-FY</v>
          </cell>
          <cell r="D367" t="str">
            <v>1198</v>
          </cell>
          <cell r="E367" t="str">
            <v>136</v>
          </cell>
          <cell r="F367" t="str">
            <v>Plain</v>
          </cell>
          <cell r="G367">
            <v>14284.389578556</v>
          </cell>
          <cell r="H367">
            <v>18043.600859808</v>
          </cell>
        </row>
        <row r="368">
          <cell r="B368" t="str">
            <v>EXAAM</v>
          </cell>
          <cell r="C368" t="str">
            <v>NGX50L-AHXNXW-D6</v>
          </cell>
          <cell r="D368" t="str">
            <v>1197</v>
          </cell>
          <cell r="E368" t="str">
            <v>143</v>
          </cell>
          <cell r="F368" t="str">
            <v>Plain</v>
          </cell>
          <cell r="G368">
            <v>14539.389578556</v>
          </cell>
          <cell r="H368">
            <v>18854.539553269</v>
          </cell>
        </row>
        <row r="369">
          <cell r="B369" t="str">
            <v>EXAAN</v>
          </cell>
          <cell r="C369" t="str">
            <v>NGX50L-AHXGXW-JC</v>
          </cell>
          <cell r="D369" t="str">
            <v>1197</v>
          </cell>
          <cell r="E369" t="str">
            <v>144</v>
          </cell>
          <cell r="F369" t="str">
            <v>Plain</v>
          </cell>
          <cell r="G369">
            <v>16087.389578556</v>
          </cell>
          <cell r="H369">
            <v>20673.641969245</v>
          </cell>
        </row>
        <row r="370">
          <cell r="B370" t="str">
            <v>EXAAR</v>
          </cell>
          <cell r="C370" t="str">
            <v>NGX50L-AHXEXW-GA</v>
          </cell>
          <cell r="D370" t="str">
            <v>1197</v>
          </cell>
          <cell r="E370" t="str">
            <v>144</v>
          </cell>
          <cell r="F370" t="str">
            <v>Plain</v>
          </cell>
          <cell r="G370">
            <v>16164.389578556</v>
          </cell>
          <cell r="H370">
            <v>20804.879578556</v>
          </cell>
        </row>
        <row r="371">
          <cell r="B371" t="str">
            <v>EXAZB</v>
          </cell>
          <cell r="C371" t="str">
            <v>NGX10L-AHFGXW-HF</v>
          </cell>
          <cell r="D371" t="str">
            <v>1197</v>
          </cell>
          <cell r="E371" t="str">
            <v>136</v>
          </cell>
          <cell r="F371" t="str">
            <v>Plain</v>
          </cell>
          <cell r="G371">
            <v>13539.389578556</v>
          </cell>
          <cell r="H371">
            <v>17336.699177781</v>
          </cell>
        </row>
        <row r="372">
          <cell r="B372" t="str">
            <v>EXAZC</v>
          </cell>
          <cell r="C372" t="str">
            <v>NGX10L-AHFGXW-IB</v>
          </cell>
          <cell r="D372" t="str">
            <v>1197</v>
          </cell>
          <cell r="E372" t="str">
            <v>136</v>
          </cell>
          <cell r="F372" t="str">
            <v>Plain</v>
          </cell>
          <cell r="G372">
            <v>14837.389578556</v>
          </cell>
          <cell r="H372">
            <v>18968.879578556</v>
          </cell>
        </row>
        <row r="373">
          <cell r="B373" t="str">
            <v>EXAZD</v>
          </cell>
          <cell r="C373" t="str">
            <v>NGX10L-AHFGXW-4A</v>
          </cell>
          <cell r="D373" t="str">
            <v>1197</v>
          </cell>
          <cell r="E373" t="str">
            <v>136</v>
          </cell>
          <cell r="F373" t="str">
            <v>Plain</v>
          </cell>
          <cell r="G373">
            <v>15382.389578556</v>
          </cell>
          <cell r="H373">
            <v>19600.879578556</v>
          </cell>
        </row>
        <row r="374">
          <cell r="B374" t="str">
            <v>EXAZE</v>
          </cell>
          <cell r="C374" t="str">
            <v>NGX50L-AHXGXW-HN</v>
          </cell>
          <cell r="D374" t="str">
            <v>1197</v>
          </cell>
          <cell r="E374" t="str">
            <v>143</v>
          </cell>
          <cell r="F374" t="str">
            <v>Plain</v>
          </cell>
          <cell r="G374">
            <v>15419.389578556</v>
          </cell>
          <cell r="H374">
            <v>19608.879578556</v>
          </cell>
        </row>
        <row r="375">
          <cell r="B375" t="str">
            <v>EXAZF</v>
          </cell>
          <cell r="C375" t="str">
            <v>NGX50L-AHXGXW-IJ</v>
          </cell>
          <cell r="D375" t="str">
            <v>1197</v>
          </cell>
          <cell r="E375" t="str">
            <v>143</v>
          </cell>
          <cell r="F375" t="str">
            <v>Plain</v>
          </cell>
          <cell r="G375">
            <v>16717.389578556</v>
          </cell>
          <cell r="H375">
            <v>21420.053619916</v>
          </cell>
        </row>
        <row r="376">
          <cell r="B376" t="str">
            <v>EXAZG</v>
          </cell>
          <cell r="C376" t="str">
            <v>NGX50L-AHXEXW-GU</v>
          </cell>
          <cell r="D376" t="str">
            <v>1197</v>
          </cell>
          <cell r="E376" t="str">
            <v>143</v>
          </cell>
          <cell r="F376" t="str">
            <v>Plain</v>
          </cell>
          <cell r="G376">
            <v>16822.389578556</v>
          </cell>
          <cell r="H376">
            <v>21459.379578556</v>
          </cell>
        </row>
        <row r="377">
          <cell r="B377" t="str">
            <v>EX2AAF</v>
          </cell>
          <cell r="C377" t="str">
            <v>NGX10L-AHFNXW-D9</v>
          </cell>
          <cell r="D377" t="str">
            <v>1197</v>
          </cell>
          <cell r="E377" t="str">
            <v>135</v>
          </cell>
          <cell r="F377" t="str">
            <v>Plain</v>
          </cell>
          <cell r="G377">
            <v>13029.389578556</v>
          </cell>
          <cell r="H377">
            <v>16490.948150826</v>
          </cell>
        </row>
        <row r="378">
          <cell r="B378" t="str">
            <v>EX2AAH</v>
          </cell>
          <cell r="C378" t="str">
            <v>NGX10L-AHFGXW-HX</v>
          </cell>
          <cell r="D378" t="str">
            <v>1197</v>
          </cell>
          <cell r="E378" t="str">
            <v>136</v>
          </cell>
          <cell r="F378" t="str">
            <v>Plain</v>
          </cell>
          <cell r="G378">
            <v>15222.389578556</v>
          </cell>
          <cell r="H378">
            <v>18996.343105509</v>
          </cell>
        </row>
        <row r="379">
          <cell r="B379" t="str">
            <v>EX2AAL</v>
          </cell>
          <cell r="C379" t="str">
            <v>NGX10L-AHFEXW-W7</v>
          </cell>
          <cell r="D379" t="str">
            <v>1198</v>
          </cell>
          <cell r="E379" t="str">
            <v>136</v>
          </cell>
          <cell r="F379" t="str">
            <v>Plain</v>
          </cell>
          <cell r="G379">
            <v>15299.389578556</v>
          </cell>
          <cell r="H379">
            <v>19138.125812161</v>
          </cell>
        </row>
        <row r="380">
          <cell r="B380" t="str">
            <v>EX2AAM</v>
          </cell>
          <cell r="C380" t="str">
            <v>NGX50L-AHXNXW-E6</v>
          </cell>
          <cell r="D380" t="str">
            <v>1197</v>
          </cell>
          <cell r="E380" t="str">
            <v>143</v>
          </cell>
          <cell r="F380" t="str">
            <v>Plain</v>
          </cell>
          <cell r="G380">
            <v>14909.389578556</v>
          </cell>
          <cell r="H380">
            <v>19343.379578556</v>
          </cell>
        </row>
        <row r="381">
          <cell r="B381" t="str">
            <v>EX2AAO</v>
          </cell>
          <cell r="C381" t="str">
            <v>NGX50L-AHXGXW-IE</v>
          </cell>
          <cell r="D381" t="str">
            <v>1197</v>
          </cell>
          <cell r="E381" t="str">
            <v>144</v>
          </cell>
          <cell r="F381" t="str">
            <v>Plain</v>
          </cell>
          <cell r="G381">
            <v>17102.389578556</v>
          </cell>
          <cell r="H381">
            <v>21786.379578556</v>
          </cell>
        </row>
        <row r="382">
          <cell r="B382" t="str">
            <v>EX2AAS</v>
          </cell>
          <cell r="C382" t="str">
            <v>NGX50L-AHXEXW-GJ</v>
          </cell>
          <cell r="D382" t="str">
            <v>1197</v>
          </cell>
          <cell r="E382" t="str">
            <v>144</v>
          </cell>
          <cell r="F382" t="str">
            <v>Plain</v>
          </cell>
          <cell r="G382">
            <v>17179.389578556</v>
          </cell>
          <cell r="H382">
            <v>21917.379578556</v>
          </cell>
        </row>
        <row r="383">
          <cell r="B383" t="str">
            <v>EX2AZI</v>
          </cell>
          <cell r="C383" t="str">
            <v>NGX10L-AHFEXW-4Z</v>
          </cell>
          <cell r="D383" t="str">
            <v>1198</v>
          </cell>
          <cell r="E383" t="str">
            <v>136</v>
          </cell>
          <cell r="F383" t="str">
            <v>Plain</v>
          </cell>
          <cell r="G383">
            <v>0</v>
          </cell>
          <cell r="H383">
            <v>523.99</v>
          </cell>
        </row>
        <row r="384">
          <cell r="B384" t="str">
            <v>EXHAAT</v>
          </cell>
          <cell r="C384" t="str">
            <v>ZYX10L-AHXNBW-AB</v>
          </cell>
          <cell r="D384" t="str">
            <v>1798</v>
          </cell>
          <cell r="E384" t="str">
            <v>86</v>
          </cell>
          <cell r="F384" t="str">
            <v>Plain</v>
          </cell>
          <cell r="G384">
            <v>14311.955404444</v>
          </cell>
          <cell r="H384">
            <v>18768.945404444</v>
          </cell>
        </row>
        <row r="385">
          <cell r="B385" t="str">
            <v>EXHAAU</v>
          </cell>
          <cell r="C385" t="str">
            <v>ZYX10L-AHXGBW-NI</v>
          </cell>
          <cell r="D385" t="str">
            <v>1798</v>
          </cell>
          <cell r="E385" t="str">
            <v>87</v>
          </cell>
          <cell r="F385" t="str">
            <v>Plain</v>
          </cell>
          <cell r="G385">
            <v>15779.955404444</v>
          </cell>
          <cell r="H385">
            <v>20604.729100049</v>
          </cell>
        </row>
        <row r="386">
          <cell r="B386" t="str">
            <v>EXHAAY</v>
          </cell>
          <cell r="C386" t="str">
            <v>ZYX10L-AHXEBW-SP</v>
          </cell>
          <cell r="D386" t="str">
            <v>1798</v>
          </cell>
          <cell r="E386" t="str">
            <v>87</v>
          </cell>
          <cell r="F386" t="str">
            <v>Plain</v>
          </cell>
          <cell r="G386">
            <v>15856.955404444</v>
          </cell>
          <cell r="H386">
            <v>20679.445404444</v>
          </cell>
        </row>
        <row r="387">
          <cell r="B387" t="str">
            <v>EXHAZB</v>
          </cell>
          <cell r="C387" t="str">
            <v>ZYX10L-AHXGBW-ME</v>
          </cell>
          <cell r="D387" t="str">
            <v>1798</v>
          </cell>
          <cell r="E387" t="str">
            <v>86</v>
          </cell>
          <cell r="F387" t="str">
            <v>Plain</v>
          </cell>
          <cell r="G387">
            <v>15219.955404444</v>
          </cell>
          <cell r="H387">
            <v>19566.046223389</v>
          </cell>
        </row>
        <row r="388">
          <cell r="B388" t="str">
            <v>EXHAZC</v>
          </cell>
          <cell r="C388" t="str">
            <v>ZYX10L-AHXGBW-MR</v>
          </cell>
          <cell r="D388" t="str">
            <v>1798</v>
          </cell>
          <cell r="E388" t="str">
            <v>86</v>
          </cell>
          <cell r="F388" t="str">
            <v>Plain</v>
          </cell>
          <cell r="G388">
            <v>16437.955404444</v>
          </cell>
          <cell r="H388">
            <v>21232.855617532</v>
          </cell>
        </row>
        <row r="389">
          <cell r="B389" t="str">
            <v>EXHAZD</v>
          </cell>
          <cell r="C389" t="str">
            <v>ZYX10L-AHXGBW-MS</v>
          </cell>
          <cell r="D389" t="str">
            <v>1798</v>
          </cell>
          <cell r="E389" t="str">
            <v>86</v>
          </cell>
          <cell r="F389" t="str">
            <v>Plain</v>
          </cell>
          <cell r="G389">
            <v>16982.955404444</v>
          </cell>
          <cell r="H389">
            <v>21970.95943469</v>
          </cell>
        </row>
        <row r="390">
          <cell r="B390" t="str">
            <v>EXHAZG</v>
          </cell>
          <cell r="C390" t="str">
            <v>ZYX10L-AHXEBW-SB</v>
          </cell>
          <cell r="D390" t="str">
            <v>1798</v>
          </cell>
          <cell r="E390" t="str">
            <v>86</v>
          </cell>
          <cell r="F390" t="str">
            <v>Plain</v>
          </cell>
          <cell r="G390">
            <v>16514.955404444</v>
          </cell>
          <cell r="H390">
            <v>21491.110737563</v>
          </cell>
        </row>
        <row r="391">
          <cell r="B391" t="str">
            <v>EXHAZH</v>
          </cell>
          <cell r="C391" t="str">
            <v>ZYX10L-AHXEBW-SS</v>
          </cell>
          <cell r="D391" t="str">
            <v>1798</v>
          </cell>
          <cell r="E391" t="str">
            <v>86</v>
          </cell>
          <cell r="F391" t="str">
            <v>Plain</v>
          </cell>
          <cell r="G391">
            <v>17059.955404444</v>
          </cell>
          <cell r="H391">
            <v>22229.54459748</v>
          </cell>
        </row>
        <row r="392">
          <cell r="B392" t="str">
            <v>EXH2AAT</v>
          </cell>
          <cell r="C392" t="str">
            <v>ZYX10L-AHXNBW-AF</v>
          </cell>
          <cell r="D392" t="str">
            <v>1798</v>
          </cell>
          <cell r="E392" t="str">
            <v>86</v>
          </cell>
          <cell r="F392" t="str">
            <v>Plain</v>
          </cell>
          <cell r="G392">
            <v>14681.955404444</v>
          </cell>
          <cell r="H392">
            <v>19300.26512788</v>
          </cell>
        </row>
        <row r="393">
          <cell r="B393" t="str">
            <v>EXH2AAV</v>
          </cell>
          <cell r="C393" t="str">
            <v>ZYX10L-AHXGBW-MU</v>
          </cell>
          <cell r="D393" t="str">
            <v>1798</v>
          </cell>
          <cell r="E393" t="str">
            <v>87</v>
          </cell>
          <cell r="F393" t="str">
            <v>Plain</v>
          </cell>
          <cell r="G393">
            <v>16794.955404444</v>
          </cell>
          <cell r="H393">
            <v>21860.945404444</v>
          </cell>
        </row>
        <row r="394">
          <cell r="B394" t="str">
            <v>EXH2AAW</v>
          </cell>
          <cell r="C394" t="str">
            <v>ZYX10L-AHXGBW-ML</v>
          </cell>
          <cell r="D394" t="str">
            <v>1798</v>
          </cell>
          <cell r="E394" t="str">
            <v>87</v>
          </cell>
          <cell r="F394" t="str">
            <v>Plain</v>
          </cell>
          <cell r="G394">
            <v>17452.955404444</v>
          </cell>
          <cell r="H394">
            <v>22820.945404444</v>
          </cell>
        </row>
        <row r="395">
          <cell r="B395" t="str">
            <v>EXH2AAZ</v>
          </cell>
          <cell r="C395" t="str">
            <v>ZYX10L-AHXEBW-SY</v>
          </cell>
          <cell r="D395" t="str">
            <v>1798</v>
          </cell>
          <cell r="E395" t="str">
            <v>87</v>
          </cell>
          <cell r="F395" t="str">
            <v>Plain</v>
          </cell>
          <cell r="G395">
            <v>16871.955404444</v>
          </cell>
          <cell r="H395">
            <v>21934.945404444</v>
          </cell>
        </row>
        <row r="396">
          <cell r="B396" t="str">
            <v>EXH2AZA</v>
          </cell>
          <cell r="C396" t="str">
            <v>ZYX10L-AHXEBW-VK</v>
          </cell>
          <cell r="D396" t="str">
            <v>1798</v>
          </cell>
          <cell r="E396" t="str">
            <v>87</v>
          </cell>
          <cell r="F396" t="str">
            <v>Plain</v>
          </cell>
          <cell r="G396">
            <v>17529.955404444</v>
          </cell>
          <cell r="H396">
            <v>22894.945404444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TGK_HIDDEN"/>
      <sheetName val="ΤΙΜΟΚΑΤΑΛΟΓΟΣ ΛΙΑΝΙΚΗΣ-1"/>
      <sheetName val="DPYQGOIJIAOYOEJTHWKZEDFOOHNRQH"/>
      <sheetName val="ΤΙΜΟΚΑΤΑΛΟΓΟΣ ΕΠ. ΧΩΡΙΣ ΦΠΑ-4"/>
      <sheetName val="BQTAKHVKIRYRMFSPGGCLXFYDVHUEXV"/>
      <sheetName val="ΤΙΜΟΚΑΤΑΛΟΓΟΣ ΧΟΝΔΡΙΚΗΣ-3"/>
      <sheetName val="ILNLEQVWOEIZZBOUWGFQTDHQBVRPFC"/>
      <sheetName val="ΤΙΜΟΚΑΤΑΛΟΓΟΣ ΕΙΔ. ΚΑΤ.-2"/>
      <sheetName val="QGCDWRVPKFGOXYLDKITMMIMXGAJKBY"/>
    </sheetNames>
    <sheetDataSet>
      <sheetData sheetId="1">
        <row r="11">
          <cell r="C11" t="str">
            <v>F12CX</v>
          </cell>
          <cell r="D11" t="str">
            <v>SC 4X2 STANDARD</v>
          </cell>
          <cell r="E11">
            <v>21779.856791318998</v>
          </cell>
          <cell r="F11">
            <v>0</v>
          </cell>
          <cell r="G11">
            <v>0</v>
          </cell>
          <cell r="H11">
            <v>1405.143208681</v>
          </cell>
          <cell r="I11">
            <v>23185</v>
          </cell>
          <cell r="J11">
            <v>0.24</v>
          </cell>
          <cell r="K11">
            <v>21939.553761016</v>
          </cell>
          <cell r="L11">
            <v>0</v>
          </cell>
          <cell r="M11">
            <v>0</v>
          </cell>
          <cell r="N11">
            <v>1415.446238984</v>
          </cell>
          <cell r="O11">
            <v>23355</v>
          </cell>
          <cell r="P11">
            <v>0.24</v>
          </cell>
          <cell r="Q11">
            <v>22118.038609501</v>
          </cell>
          <cell r="R11">
            <v>0</v>
          </cell>
          <cell r="S11">
            <v>0</v>
          </cell>
          <cell r="T11">
            <v>1426.961390499</v>
          </cell>
          <cell r="U11">
            <v>23545</v>
          </cell>
          <cell r="V11">
            <v>0.24</v>
          </cell>
          <cell r="W11">
            <v>22287.129518592</v>
          </cell>
          <cell r="X11">
            <v>0</v>
          </cell>
          <cell r="Y11">
            <v>0</v>
          </cell>
          <cell r="Z11">
            <v>1437.870481408</v>
          </cell>
          <cell r="AA11">
            <v>23725</v>
          </cell>
          <cell r="AB11">
            <v>0.24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C12" t="str">
            <v>F12DA</v>
          </cell>
          <cell r="D12" t="str">
            <v>SC 4X4 COMFORT</v>
          </cell>
          <cell r="E12">
            <v>26101.066853953</v>
          </cell>
          <cell r="F12">
            <v>0</v>
          </cell>
          <cell r="G12">
            <v>0</v>
          </cell>
          <cell r="H12">
            <v>1683.933146047</v>
          </cell>
          <cell r="I12">
            <v>27785</v>
          </cell>
          <cell r="J12">
            <v>0.24</v>
          </cell>
          <cell r="K12">
            <v>26260.76382365</v>
          </cell>
          <cell r="L12">
            <v>0</v>
          </cell>
          <cell r="M12">
            <v>0</v>
          </cell>
          <cell r="N12">
            <v>1694.23617635</v>
          </cell>
          <cell r="O12">
            <v>27955</v>
          </cell>
          <cell r="P12">
            <v>0.24</v>
          </cell>
          <cell r="Q12">
            <v>26439.248672135</v>
          </cell>
          <cell r="R12">
            <v>0</v>
          </cell>
          <cell r="S12">
            <v>0</v>
          </cell>
          <cell r="T12">
            <v>1705.751327865</v>
          </cell>
          <cell r="U12">
            <v>28145</v>
          </cell>
          <cell r="V12">
            <v>0.24</v>
          </cell>
          <cell r="W12">
            <v>26608.339581226</v>
          </cell>
          <cell r="X12">
            <v>0</v>
          </cell>
          <cell r="Y12">
            <v>0</v>
          </cell>
          <cell r="Z12">
            <v>1716.660418774</v>
          </cell>
          <cell r="AA12">
            <v>28325</v>
          </cell>
          <cell r="AB12">
            <v>0.24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C13" t="str">
            <v>F12HA</v>
          </cell>
          <cell r="D13" t="str">
            <v>2.5 144 EC 4X2 STDAC</v>
          </cell>
          <cell r="E13">
            <v>23715.011450299</v>
          </cell>
          <cell r="F13">
            <v>0</v>
          </cell>
          <cell r="G13">
            <v>0</v>
          </cell>
          <cell r="H13">
            <v>1529.988549701</v>
          </cell>
          <cell r="I13">
            <v>25245</v>
          </cell>
          <cell r="J13">
            <v>0.24</v>
          </cell>
          <cell r="K13">
            <v>23874.708419996</v>
          </cell>
          <cell r="L13">
            <v>0</v>
          </cell>
          <cell r="M13">
            <v>0</v>
          </cell>
          <cell r="N13">
            <v>1540.291580004</v>
          </cell>
          <cell r="O13">
            <v>25415</v>
          </cell>
          <cell r="P13">
            <v>0.24</v>
          </cell>
          <cell r="Q13">
            <v>24053.19326848</v>
          </cell>
          <cell r="R13">
            <v>0</v>
          </cell>
          <cell r="S13">
            <v>0</v>
          </cell>
          <cell r="T13">
            <v>1551.80673152</v>
          </cell>
          <cell r="U13">
            <v>25605</v>
          </cell>
          <cell r="V13">
            <v>0.24</v>
          </cell>
          <cell r="W13">
            <v>24222.284177571</v>
          </cell>
          <cell r="X13">
            <v>0</v>
          </cell>
          <cell r="Y13">
            <v>0</v>
          </cell>
          <cell r="Z13">
            <v>1562.715822429</v>
          </cell>
          <cell r="AA13">
            <v>25785</v>
          </cell>
          <cell r="AB13">
            <v>0.24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C14" t="str">
            <v>F12MR</v>
          </cell>
          <cell r="D14" t="str">
            <v>EC 4X4 COMFORT A/C</v>
          </cell>
          <cell r="E14">
            <v>27801.379190353</v>
          </cell>
          <cell r="F14">
            <v>0</v>
          </cell>
          <cell r="G14">
            <v>0</v>
          </cell>
          <cell r="H14">
            <v>1793.620809647</v>
          </cell>
          <cell r="I14">
            <v>29595</v>
          </cell>
          <cell r="J14">
            <v>0.24</v>
          </cell>
          <cell r="K14">
            <v>27961.07616005</v>
          </cell>
          <cell r="L14">
            <v>0</v>
          </cell>
          <cell r="M14">
            <v>0</v>
          </cell>
          <cell r="N14">
            <v>1803.92383995</v>
          </cell>
          <cell r="O14">
            <v>29765</v>
          </cell>
          <cell r="P14">
            <v>0.24</v>
          </cell>
          <cell r="Q14">
            <v>28139.561008534998</v>
          </cell>
          <cell r="R14">
            <v>0</v>
          </cell>
          <cell r="S14">
            <v>0</v>
          </cell>
          <cell r="T14">
            <v>1815.438991465</v>
          </cell>
          <cell r="U14">
            <v>29955</v>
          </cell>
          <cell r="V14">
            <v>0.24</v>
          </cell>
          <cell r="W14">
            <v>28308.651917626</v>
          </cell>
          <cell r="X14">
            <v>0</v>
          </cell>
          <cell r="Y14">
            <v>0</v>
          </cell>
          <cell r="Z14">
            <v>1826.348082374</v>
          </cell>
          <cell r="AA14">
            <v>30135</v>
          </cell>
          <cell r="AB14">
            <v>0.24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C15" t="str">
            <v>F12MS</v>
          </cell>
          <cell r="D15" t="str">
            <v>EC 4X4 SP ED TSS</v>
          </cell>
          <cell r="E15">
            <v>30398.796646872</v>
          </cell>
          <cell r="F15">
            <v>0</v>
          </cell>
          <cell r="G15">
            <v>0</v>
          </cell>
          <cell r="H15">
            <v>1961.203353128</v>
          </cell>
          <cell r="I15">
            <v>32360</v>
          </cell>
          <cell r="J15">
            <v>0.24</v>
          </cell>
          <cell r="K15">
            <v>30558.493616569</v>
          </cell>
          <cell r="L15">
            <v>0</v>
          </cell>
          <cell r="M15">
            <v>0</v>
          </cell>
          <cell r="N15">
            <v>1971.506383431</v>
          </cell>
          <cell r="O15">
            <v>32530</v>
          </cell>
          <cell r="P15">
            <v>0.24</v>
          </cell>
          <cell r="Q15">
            <v>30736.978465054</v>
          </cell>
          <cell r="R15">
            <v>0</v>
          </cell>
          <cell r="S15">
            <v>0</v>
          </cell>
          <cell r="T15">
            <v>1983.021534946</v>
          </cell>
          <cell r="U15">
            <v>32720</v>
          </cell>
          <cell r="V15">
            <v>0.24</v>
          </cell>
          <cell r="W15">
            <v>30906.069374145</v>
          </cell>
          <cell r="X15">
            <v>0</v>
          </cell>
          <cell r="Y15">
            <v>0</v>
          </cell>
          <cell r="Z15">
            <v>1993.930625855</v>
          </cell>
          <cell r="AA15">
            <v>32900</v>
          </cell>
          <cell r="AB15">
            <v>0.24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C16" t="str">
            <v>F12MT</v>
          </cell>
          <cell r="D16" t="str">
            <v>EC 4X4 SPECIAL EDITI</v>
          </cell>
          <cell r="E16">
            <v>30398.797382837998</v>
          </cell>
          <cell r="F16">
            <v>0</v>
          </cell>
          <cell r="G16">
            <v>0</v>
          </cell>
          <cell r="H16">
            <v>1961.202617162</v>
          </cell>
          <cell r="I16">
            <v>32360</v>
          </cell>
          <cell r="J16">
            <v>0.24</v>
          </cell>
          <cell r="K16">
            <v>30558.494352535</v>
          </cell>
          <cell r="L16">
            <v>0</v>
          </cell>
          <cell r="M16">
            <v>0</v>
          </cell>
          <cell r="N16">
            <v>1971.505647465</v>
          </cell>
          <cell r="O16">
            <v>32530</v>
          </cell>
          <cell r="P16">
            <v>0.24</v>
          </cell>
          <cell r="Q16">
            <v>30736.97920102</v>
          </cell>
          <cell r="R16">
            <v>0</v>
          </cell>
          <cell r="S16">
            <v>0</v>
          </cell>
          <cell r="T16">
            <v>1983.02079898</v>
          </cell>
          <cell r="U16">
            <v>32720</v>
          </cell>
          <cell r="V16">
            <v>0.24</v>
          </cell>
          <cell r="W16">
            <v>30906.070110111</v>
          </cell>
          <cell r="X16">
            <v>0</v>
          </cell>
          <cell r="Y16">
            <v>0</v>
          </cell>
          <cell r="Z16">
            <v>1993.929889889</v>
          </cell>
          <cell r="AA16">
            <v>32900</v>
          </cell>
          <cell r="AB16">
            <v>0.24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C17" t="str">
            <v>F12MU</v>
          </cell>
          <cell r="D17" t="str">
            <v>2.5 144 EC 4X4 Comf</v>
          </cell>
          <cell r="E17">
            <v>27801.374976696</v>
          </cell>
          <cell r="F17">
            <v>0</v>
          </cell>
          <cell r="G17">
            <v>0</v>
          </cell>
          <cell r="H17">
            <v>1793.625023304</v>
          </cell>
          <cell r="I17">
            <v>29595</v>
          </cell>
          <cell r="J17">
            <v>0.24</v>
          </cell>
          <cell r="K17">
            <v>27961.071946393</v>
          </cell>
          <cell r="L17">
            <v>0</v>
          </cell>
          <cell r="M17">
            <v>0</v>
          </cell>
          <cell r="N17">
            <v>1803.928053607</v>
          </cell>
          <cell r="O17">
            <v>29765</v>
          </cell>
          <cell r="P17">
            <v>0.24</v>
          </cell>
          <cell r="Q17">
            <v>28139.556794878</v>
          </cell>
          <cell r="R17">
            <v>0</v>
          </cell>
          <cell r="S17">
            <v>0</v>
          </cell>
          <cell r="T17">
            <v>1815.443205122</v>
          </cell>
          <cell r="U17">
            <v>29955</v>
          </cell>
          <cell r="V17">
            <v>0.24</v>
          </cell>
          <cell r="W17">
            <v>28308.647703969</v>
          </cell>
          <cell r="X17">
            <v>0</v>
          </cell>
          <cell r="Y17">
            <v>0</v>
          </cell>
          <cell r="Z17">
            <v>1826.352296031</v>
          </cell>
          <cell r="AA17">
            <v>30135</v>
          </cell>
          <cell r="AB17">
            <v>0.24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C18" t="str">
            <v>F12MV</v>
          </cell>
          <cell r="D18" t="str">
            <v>EC 4X4 SP ED TSS</v>
          </cell>
          <cell r="E18">
            <v>30272.116110062</v>
          </cell>
          <cell r="F18">
            <v>0</v>
          </cell>
          <cell r="G18">
            <v>0</v>
          </cell>
          <cell r="H18">
            <v>1952.883889938</v>
          </cell>
          <cell r="I18">
            <v>32225</v>
          </cell>
          <cell r="J18">
            <v>0.24</v>
          </cell>
          <cell r="K18">
            <v>30431.813079759</v>
          </cell>
          <cell r="L18">
            <v>0</v>
          </cell>
          <cell r="M18">
            <v>0</v>
          </cell>
          <cell r="N18">
            <v>1963.186920241</v>
          </cell>
          <cell r="O18">
            <v>32395</v>
          </cell>
          <cell r="P18">
            <v>0.24</v>
          </cell>
          <cell r="Q18">
            <v>30610.297928244</v>
          </cell>
          <cell r="R18">
            <v>0</v>
          </cell>
          <cell r="S18">
            <v>0</v>
          </cell>
          <cell r="T18">
            <v>1974.702071756</v>
          </cell>
          <cell r="U18">
            <v>32585</v>
          </cell>
          <cell r="V18">
            <v>0.24</v>
          </cell>
          <cell r="W18">
            <v>30779.388837335</v>
          </cell>
          <cell r="X18">
            <v>0</v>
          </cell>
          <cell r="Y18">
            <v>0</v>
          </cell>
          <cell r="Z18">
            <v>1985.611162665</v>
          </cell>
          <cell r="AA18">
            <v>32765</v>
          </cell>
          <cell r="AB18">
            <v>0.24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C19" t="str">
            <v>F12SA</v>
          </cell>
          <cell r="D19" t="str">
            <v>DC 4X4 Advance</v>
          </cell>
          <cell r="E19">
            <v>30093.494106672</v>
          </cell>
          <cell r="F19">
            <v>0</v>
          </cell>
          <cell r="G19">
            <v>0</v>
          </cell>
          <cell r="H19">
            <v>1941.505893328</v>
          </cell>
          <cell r="I19">
            <v>32035</v>
          </cell>
          <cell r="J19">
            <v>0.24</v>
          </cell>
          <cell r="K19">
            <v>30253.191076369</v>
          </cell>
          <cell r="L19">
            <v>0</v>
          </cell>
          <cell r="M19">
            <v>0</v>
          </cell>
          <cell r="N19">
            <v>1951.808923631</v>
          </cell>
          <cell r="O19">
            <v>32205</v>
          </cell>
          <cell r="P19">
            <v>0.24</v>
          </cell>
          <cell r="Q19">
            <v>30431.675924854</v>
          </cell>
          <cell r="R19">
            <v>0</v>
          </cell>
          <cell r="S19">
            <v>0</v>
          </cell>
          <cell r="T19">
            <v>1963.324075146</v>
          </cell>
          <cell r="U19">
            <v>32395</v>
          </cell>
          <cell r="V19">
            <v>0.24</v>
          </cell>
          <cell r="W19">
            <v>30600.766833945</v>
          </cell>
          <cell r="X19">
            <v>0</v>
          </cell>
          <cell r="Y19">
            <v>0</v>
          </cell>
          <cell r="Z19">
            <v>1974.233166055</v>
          </cell>
          <cell r="AA19">
            <v>32575</v>
          </cell>
          <cell r="AB19">
            <v>0.24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C20" t="str">
            <v>F12SB</v>
          </cell>
          <cell r="D20" t="str">
            <v>DC 4X4 ENTRY</v>
          </cell>
          <cell r="E20">
            <v>29961.979649058</v>
          </cell>
          <cell r="F20">
            <v>0</v>
          </cell>
          <cell r="G20">
            <v>0</v>
          </cell>
          <cell r="H20">
            <v>1933.020350942</v>
          </cell>
          <cell r="I20">
            <v>31895</v>
          </cell>
          <cell r="J20">
            <v>0.24</v>
          </cell>
          <cell r="K20">
            <v>30121.676618755</v>
          </cell>
          <cell r="L20">
            <v>0</v>
          </cell>
          <cell r="M20">
            <v>0</v>
          </cell>
          <cell r="N20">
            <v>1943.323381245</v>
          </cell>
          <cell r="O20">
            <v>32065</v>
          </cell>
          <cell r="P20">
            <v>0.24</v>
          </cell>
          <cell r="Q20">
            <v>30300.161467239</v>
          </cell>
          <cell r="R20">
            <v>0</v>
          </cell>
          <cell r="S20">
            <v>0</v>
          </cell>
          <cell r="T20">
            <v>1954.838532761</v>
          </cell>
          <cell r="U20">
            <v>32255</v>
          </cell>
          <cell r="V20">
            <v>0.24</v>
          </cell>
          <cell r="W20">
            <v>30469.25237633</v>
          </cell>
          <cell r="X20">
            <v>0</v>
          </cell>
          <cell r="Y20">
            <v>0</v>
          </cell>
          <cell r="Z20">
            <v>1965.74762367</v>
          </cell>
          <cell r="AA20">
            <v>32435</v>
          </cell>
          <cell r="AB20">
            <v>0.24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C21" t="str">
            <v>F12SF</v>
          </cell>
          <cell r="D21" t="str">
            <v>DC 4X4 CRUISER MT</v>
          </cell>
          <cell r="E21">
            <v>32282.282757136</v>
          </cell>
          <cell r="F21">
            <v>0</v>
          </cell>
          <cell r="G21">
            <v>0</v>
          </cell>
          <cell r="H21">
            <v>2082.717242864</v>
          </cell>
          <cell r="I21">
            <v>34365</v>
          </cell>
          <cell r="J21">
            <v>0.24</v>
          </cell>
          <cell r="K21">
            <v>32441.979726833</v>
          </cell>
          <cell r="L21">
            <v>0</v>
          </cell>
          <cell r="M21">
            <v>0</v>
          </cell>
          <cell r="N21">
            <v>2093.020273167</v>
          </cell>
          <cell r="O21">
            <v>34535</v>
          </cell>
          <cell r="P21">
            <v>0.24</v>
          </cell>
          <cell r="Q21">
            <v>32620.464575318</v>
          </cell>
          <cell r="R21">
            <v>0</v>
          </cell>
          <cell r="S21">
            <v>0</v>
          </cell>
          <cell r="T21">
            <v>2104.535424682</v>
          </cell>
          <cell r="U21">
            <v>34725</v>
          </cell>
          <cell r="V21">
            <v>0.24</v>
          </cell>
          <cell r="W21">
            <v>32789.555484409</v>
          </cell>
          <cell r="X21">
            <v>0</v>
          </cell>
          <cell r="Y21">
            <v>0</v>
          </cell>
          <cell r="Z21">
            <v>2115.444515591</v>
          </cell>
          <cell r="AA21">
            <v>34905</v>
          </cell>
          <cell r="AB21">
            <v>0.24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C22" t="str">
            <v>F12SG</v>
          </cell>
          <cell r="D22" t="str">
            <v>DC 4X4 CRUISER AT</v>
          </cell>
          <cell r="E22">
            <v>33827.584166783</v>
          </cell>
          <cell r="F22">
            <v>0</v>
          </cell>
          <cell r="G22">
            <v>0</v>
          </cell>
          <cell r="H22">
            <v>2182.415833217</v>
          </cell>
          <cell r="I22">
            <v>36010</v>
          </cell>
          <cell r="J22">
            <v>0.24</v>
          </cell>
          <cell r="K22">
            <v>33987.28113648</v>
          </cell>
          <cell r="L22">
            <v>0</v>
          </cell>
          <cell r="M22">
            <v>0</v>
          </cell>
          <cell r="N22">
            <v>2192.71886352</v>
          </cell>
          <cell r="O22">
            <v>36180</v>
          </cell>
          <cell r="P22">
            <v>0.24</v>
          </cell>
          <cell r="Q22">
            <v>34165.765984964</v>
          </cell>
          <cell r="R22">
            <v>0</v>
          </cell>
          <cell r="S22">
            <v>0</v>
          </cell>
          <cell r="T22">
            <v>2204.234015036</v>
          </cell>
          <cell r="U22">
            <v>36370</v>
          </cell>
          <cell r="V22">
            <v>0.24</v>
          </cell>
          <cell r="W22">
            <v>34334.856894055</v>
          </cell>
          <cell r="X22">
            <v>0</v>
          </cell>
          <cell r="Y22">
            <v>0</v>
          </cell>
          <cell r="Z22">
            <v>2215.143105945</v>
          </cell>
          <cell r="AA22">
            <v>36550</v>
          </cell>
          <cell r="AB22">
            <v>0.24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C23" t="str">
            <v>F12SH</v>
          </cell>
          <cell r="D23" t="str">
            <v>DC 4X4 PREMIUM MT</v>
          </cell>
          <cell r="E23">
            <v>35697.114208062</v>
          </cell>
          <cell r="F23">
            <v>0</v>
          </cell>
          <cell r="G23">
            <v>0</v>
          </cell>
          <cell r="H23">
            <v>2302.885791938</v>
          </cell>
          <cell r="I23">
            <v>38000</v>
          </cell>
          <cell r="J23">
            <v>0.24</v>
          </cell>
          <cell r="K23">
            <v>35856.811177759</v>
          </cell>
          <cell r="L23">
            <v>0</v>
          </cell>
          <cell r="M23">
            <v>0</v>
          </cell>
          <cell r="N23">
            <v>2313.188822241</v>
          </cell>
          <cell r="O23">
            <v>38170</v>
          </cell>
          <cell r="P23">
            <v>0.24</v>
          </cell>
          <cell r="Q23">
            <v>36035.296026244</v>
          </cell>
          <cell r="R23">
            <v>0</v>
          </cell>
          <cell r="S23">
            <v>0</v>
          </cell>
          <cell r="T23">
            <v>2324.703973756</v>
          </cell>
          <cell r="U23">
            <v>38360</v>
          </cell>
          <cell r="V23">
            <v>0.24</v>
          </cell>
          <cell r="W23">
            <v>36204.386935335</v>
          </cell>
          <cell r="X23">
            <v>0</v>
          </cell>
          <cell r="Y23">
            <v>0</v>
          </cell>
          <cell r="Z23">
            <v>2335.613064665</v>
          </cell>
          <cell r="AA23">
            <v>38540</v>
          </cell>
          <cell r="AB23">
            <v>0.24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C24" t="str">
            <v>F12SI</v>
          </cell>
          <cell r="D24" t="str">
            <v>DC 4X4 PREMIUM AT</v>
          </cell>
          <cell r="E24">
            <v>37237.782760192</v>
          </cell>
          <cell r="F24">
            <v>0</v>
          </cell>
          <cell r="G24">
            <v>0</v>
          </cell>
          <cell r="H24">
            <v>2402.217239808</v>
          </cell>
          <cell r="I24">
            <v>39640</v>
          </cell>
          <cell r="J24">
            <v>0.24</v>
          </cell>
          <cell r="K24">
            <v>37397.479729889</v>
          </cell>
          <cell r="L24">
            <v>0</v>
          </cell>
          <cell r="M24">
            <v>0</v>
          </cell>
          <cell r="N24">
            <v>2412.520270111</v>
          </cell>
          <cell r="O24">
            <v>39810</v>
          </cell>
          <cell r="P24">
            <v>0.24</v>
          </cell>
          <cell r="Q24">
            <v>37575.964578374</v>
          </cell>
          <cell r="R24">
            <v>0</v>
          </cell>
          <cell r="S24">
            <v>0</v>
          </cell>
          <cell r="T24">
            <v>2424.035421626</v>
          </cell>
          <cell r="U24">
            <v>40000</v>
          </cell>
          <cell r="V24">
            <v>0.24</v>
          </cell>
          <cell r="W24">
            <v>37745.055487464</v>
          </cell>
          <cell r="X24">
            <v>0</v>
          </cell>
          <cell r="Y24">
            <v>0</v>
          </cell>
          <cell r="Z24">
            <v>2434.944512536</v>
          </cell>
          <cell r="AA24">
            <v>40180</v>
          </cell>
          <cell r="AB24">
            <v>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C25" t="str">
            <v>F12SJ</v>
          </cell>
          <cell r="D25">
            <v>0</v>
          </cell>
          <cell r="E25">
            <v>37364.402573175</v>
          </cell>
          <cell r="F25">
            <v>0</v>
          </cell>
          <cell r="G25">
            <v>0</v>
          </cell>
          <cell r="H25">
            <v>2410.597426825</v>
          </cell>
          <cell r="I25">
            <v>39775</v>
          </cell>
          <cell r="J25">
            <v>0.24</v>
          </cell>
          <cell r="K25">
            <v>37524.099542872</v>
          </cell>
          <cell r="L25">
            <v>0</v>
          </cell>
          <cell r="M25">
            <v>0</v>
          </cell>
          <cell r="N25">
            <v>2420.900457128</v>
          </cell>
          <cell r="O25">
            <v>39945</v>
          </cell>
          <cell r="P25">
            <v>0.24</v>
          </cell>
          <cell r="Q25">
            <v>37702.584391357</v>
          </cell>
          <cell r="R25">
            <v>0</v>
          </cell>
          <cell r="S25">
            <v>0</v>
          </cell>
          <cell r="T25">
            <v>2432.415608643</v>
          </cell>
          <cell r="U25">
            <v>40135</v>
          </cell>
          <cell r="V25">
            <v>0.24</v>
          </cell>
          <cell r="W25">
            <v>37871.675300448</v>
          </cell>
          <cell r="X25">
            <v>0</v>
          </cell>
          <cell r="Y25">
            <v>0</v>
          </cell>
          <cell r="Z25">
            <v>2443.324699552</v>
          </cell>
          <cell r="AA25">
            <v>40315</v>
          </cell>
          <cell r="AB25">
            <v>0.24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C26" t="str">
            <v>F12SK</v>
          </cell>
          <cell r="D26" t="str">
            <v>DC PREMIUM 4X4 M/T</v>
          </cell>
          <cell r="E26">
            <v>35823.79713991</v>
          </cell>
          <cell r="F26">
            <v>0</v>
          </cell>
          <cell r="G26">
            <v>0</v>
          </cell>
          <cell r="H26">
            <v>2311.20286009</v>
          </cell>
          <cell r="I26">
            <v>38135</v>
          </cell>
          <cell r="J26">
            <v>0.24</v>
          </cell>
          <cell r="K26">
            <v>35983.494109607</v>
          </cell>
          <cell r="L26">
            <v>0</v>
          </cell>
          <cell r="M26">
            <v>0</v>
          </cell>
          <cell r="N26">
            <v>2321.505890393</v>
          </cell>
          <cell r="O26">
            <v>38305</v>
          </cell>
          <cell r="P26">
            <v>0.24</v>
          </cell>
          <cell r="Q26">
            <v>36161.978958092</v>
          </cell>
          <cell r="R26">
            <v>0</v>
          </cell>
          <cell r="S26">
            <v>0</v>
          </cell>
          <cell r="T26">
            <v>2333.021041908</v>
          </cell>
          <cell r="U26">
            <v>38495</v>
          </cell>
          <cell r="V26">
            <v>0.24</v>
          </cell>
          <cell r="W26">
            <v>36331.069867183</v>
          </cell>
          <cell r="X26">
            <v>0</v>
          </cell>
          <cell r="Y26">
            <v>0</v>
          </cell>
          <cell r="Z26">
            <v>2343.930132817</v>
          </cell>
          <cell r="AA26">
            <v>38675</v>
          </cell>
          <cell r="AB26">
            <v>0.24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C27" t="str">
            <v>F5PRS</v>
          </cell>
          <cell r="D27" t="str">
            <v>L1 1t 128 SOD TRAC</v>
          </cell>
          <cell r="E27">
            <v>25438.517817542</v>
          </cell>
          <cell r="F27">
            <v>0</v>
          </cell>
          <cell r="G27">
            <v>0</v>
          </cell>
          <cell r="H27">
            <v>2051.482182458</v>
          </cell>
          <cell r="I27">
            <v>27490</v>
          </cell>
          <cell r="J27">
            <v>0.24</v>
          </cell>
          <cell r="K27">
            <v>25595.831250378</v>
          </cell>
          <cell r="L27">
            <v>0</v>
          </cell>
          <cell r="M27">
            <v>0</v>
          </cell>
          <cell r="N27">
            <v>2064.168749622</v>
          </cell>
          <cell r="O27">
            <v>27660</v>
          </cell>
          <cell r="P27">
            <v>0.24</v>
          </cell>
          <cell r="Q27">
            <v>25808.667071273</v>
          </cell>
          <cell r="R27">
            <v>0</v>
          </cell>
          <cell r="S27">
            <v>0</v>
          </cell>
          <cell r="T27">
            <v>2081.332928727</v>
          </cell>
          <cell r="U27">
            <v>27890</v>
          </cell>
          <cell r="V27">
            <v>0.24</v>
          </cell>
          <cell r="W27">
            <v>25438.517817542</v>
          </cell>
          <cell r="X27">
            <v>0</v>
          </cell>
          <cell r="Y27">
            <v>0</v>
          </cell>
          <cell r="Z27">
            <v>2051.482182458</v>
          </cell>
          <cell r="AA27">
            <v>27490</v>
          </cell>
          <cell r="AB27">
            <v>0.24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C28" t="str">
            <v>F5PRT</v>
          </cell>
          <cell r="D28">
            <v>0</v>
          </cell>
          <cell r="E28">
            <v>26456.422814289</v>
          </cell>
          <cell r="F28">
            <v>0</v>
          </cell>
          <cell r="G28">
            <v>0</v>
          </cell>
          <cell r="H28">
            <v>2133.577185711</v>
          </cell>
          <cell r="I28">
            <v>28590</v>
          </cell>
          <cell r="J28">
            <v>0.24</v>
          </cell>
          <cell r="K28">
            <v>26613.736247125</v>
          </cell>
          <cell r="L28">
            <v>0</v>
          </cell>
          <cell r="M28">
            <v>0</v>
          </cell>
          <cell r="N28">
            <v>2146.263752875</v>
          </cell>
          <cell r="O28">
            <v>28760</v>
          </cell>
          <cell r="P28">
            <v>0.24</v>
          </cell>
          <cell r="Q28">
            <v>26826.572068021</v>
          </cell>
          <cell r="R28">
            <v>0</v>
          </cell>
          <cell r="S28">
            <v>0</v>
          </cell>
          <cell r="T28">
            <v>2163.427931979</v>
          </cell>
          <cell r="U28">
            <v>28990</v>
          </cell>
          <cell r="V28">
            <v>0.24</v>
          </cell>
          <cell r="W28">
            <v>26456.422814289</v>
          </cell>
          <cell r="X28">
            <v>0</v>
          </cell>
          <cell r="Y28">
            <v>0</v>
          </cell>
          <cell r="Z28">
            <v>2133.577185711</v>
          </cell>
          <cell r="AA28">
            <v>28590</v>
          </cell>
          <cell r="AB28">
            <v>0.24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C29" t="str">
            <v>F5PRU</v>
          </cell>
          <cell r="D29" t="str">
            <v>L0 1,6D - 95HP VAN</v>
          </cell>
          <cell r="E29">
            <v>22195.082824603</v>
          </cell>
          <cell r="F29">
            <v>0</v>
          </cell>
          <cell r="G29">
            <v>0</v>
          </cell>
          <cell r="H29">
            <v>1789.917175397</v>
          </cell>
          <cell r="I29">
            <v>23985</v>
          </cell>
          <cell r="J29">
            <v>0.24</v>
          </cell>
          <cell r="K29">
            <v>22352.396257438</v>
          </cell>
          <cell r="L29">
            <v>0</v>
          </cell>
          <cell r="M29">
            <v>0</v>
          </cell>
          <cell r="N29">
            <v>1802.603742562</v>
          </cell>
          <cell r="O29">
            <v>24155</v>
          </cell>
          <cell r="P29">
            <v>0.24</v>
          </cell>
          <cell r="Q29">
            <v>22565.232078334</v>
          </cell>
          <cell r="R29">
            <v>0</v>
          </cell>
          <cell r="S29">
            <v>0</v>
          </cell>
          <cell r="T29">
            <v>1819.767921666</v>
          </cell>
          <cell r="U29">
            <v>24385</v>
          </cell>
          <cell r="V29">
            <v>0.24</v>
          </cell>
          <cell r="W29">
            <v>22195.082824603</v>
          </cell>
          <cell r="X29">
            <v>0</v>
          </cell>
          <cell r="Y29">
            <v>0</v>
          </cell>
          <cell r="Z29">
            <v>1789.917175397</v>
          </cell>
          <cell r="AA29">
            <v>23985</v>
          </cell>
          <cell r="AB29">
            <v>0.24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C30" t="str">
            <v>F5PRV</v>
          </cell>
          <cell r="D30" t="str">
            <v>L0 1,6D - 115HP VAN</v>
          </cell>
          <cell r="E30">
            <v>23745.082823971</v>
          </cell>
          <cell r="F30">
            <v>0</v>
          </cell>
          <cell r="G30">
            <v>0</v>
          </cell>
          <cell r="H30">
            <v>1914.917176029</v>
          </cell>
          <cell r="I30">
            <v>25660</v>
          </cell>
          <cell r="J30">
            <v>0.24</v>
          </cell>
          <cell r="K30">
            <v>23902.396256806</v>
          </cell>
          <cell r="L30">
            <v>0</v>
          </cell>
          <cell r="M30">
            <v>0</v>
          </cell>
          <cell r="N30">
            <v>1927.603743194</v>
          </cell>
          <cell r="O30">
            <v>25830</v>
          </cell>
          <cell r="P30">
            <v>0.24</v>
          </cell>
          <cell r="Q30">
            <v>24115.232077702</v>
          </cell>
          <cell r="R30">
            <v>0</v>
          </cell>
          <cell r="S30">
            <v>0</v>
          </cell>
          <cell r="T30">
            <v>1944.767922298</v>
          </cell>
          <cell r="U30">
            <v>26060</v>
          </cell>
          <cell r="V30">
            <v>0.24</v>
          </cell>
          <cell r="W30">
            <v>23745.082823971</v>
          </cell>
          <cell r="X30">
            <v>0</v>
          </cell>
          <cell r="Y30">
            <v>0</v>
          </cell>
          <cell r="Z30">
            <v>1914.917176029</v>
          </cell>
          <cell r="AA30">
            <v>25660</v>
          </cell>
          <cell r="AB30">
            <v>0.24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C31" t="str">
            <v>F5PRW</v>
          </cell>
          <cell r="D31" t="str">
            <v>L2 2,0D - 120HP VAN</v>
          </cell>
          <cell r="E31">
            <v>27187.467814337</v>
          </cell>
          <cell r="F31">
            <v>0</v>
          </cell>
          <cell r="G31">
            <v>0</v>
          </cell>
          <cell r="H31">
            <v>2192.532185663</v>
          </cell>
          <cell r="I31">
            <v>29380</v>
          </cell>
          <cell r="J31">
            <v>0.24</v>
          </cell>
          <cell r="K31">
            <v>27344.781247172</v>
          </cell>
          <cell r="L31">
            <v>0</v>
          </cell>
          <cell r="M31">
            <v>0</v>
          </cell>
          <cell r="N31">
            <v>2205.218752828</v>
          </cell>
          <cell r="O31">
            <v>29550</v>
          </cell>
          <cell r="P31">
            <v>0.24</v>
          </cell>
          <cell r="Q31">
            <v>27557.617068068</v>
          </cell>
          <cell r="R31">
            <v>0</v>
          </cell>
          <cell r="S31">
            <v>0</v>
          </cell>
          <cell r="T31">
            <v>2222.382931932</v>
          </cell>
          <cell r="U31">
            <v>29780</v>
          </cell>
          <cell r="V31">
            <v>0.24</v>
          </cell>
          <cell r="W31">
            <v>27187.467814337</v>
          </cell>
          <cell r="X31">
            <v>0</v>
          </cell>
          <cell r="Y31">
            <v>0</v>
          </cell>
          <cell r="Z31">
            <v>2192.532185663</v>
          </cell>
          <cell r="AA31">
            <v>29380</v>
          </cell>
          <cell r="AB31">
            <v>0.24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C32" t="str">
            <v>F5PRX</v>
          </cell>
          <cell r="D32" t="str">
            <v>L2 2,0D - 150HP VAN</v>
          </cell>
          <cell r="E32">
            <v>29130.750814386</v>
          </cell>
          <cell r="F32">
            <v>0</v>
          </cell>
          <cell r="G32">
            <v>0</v>
          </cell>
          <cell r="H32">
            <v>2349.249185614</v>
          </cell>
          <cell r="I32">
            <v>31480</v>
          </cell>
          <cell r="J32">
            <v>0.24</v>
          </cell>
          <cell r="K32">
            <v>29288.064247222</v>
          </cell>
          <cell r="L32">
            <v>0</v>
          </cell>
          <cell r="M32">
            <v>0</v>
          </cell>
          <cell r="N32">
            <v>2361.935752778</v>
          </cell>
          <cell r="O32">
            <v>31650</v>
          </cell>
          <cell r="P32">
            <v>0.24</v>
          </cell>
          <cell r="Q32">
            <v>29500.900068118</v>
          </cell>
          <cell r="R32">
            <v>0</v>
          </cell>
          <cell r="S32">
            <v>0</v>
          </cell>
          <cell r="T32">
            <v>2379.099931882</v>
          </cell>
          <cell r="U32">
            <v>31880</v>
          </cell>
          <cell r="V32">
            <v>0.24</v>
          </cell>
          <cell r="W32">
            <v>29130.750814386</v>
          </cell>
          <cell r="X32">
            <v>0</v>
          </cell>
          <cell r="Y32">
            <v>0</v>
          </cell>
          <cell r="Z32">
            <v>2349.249185614</v>
          </cell>
          <cell r="AA32">
            <v>31480</v>
          </cell>
          <cell r="AB32">
            <v>0.24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C33" t="str">
            <v>F5PSE</v>
          </cell>
          <cell r="D33" t="str">
            <v>MEDIUM L1 2.0D 180hp</v>
          </cell>
          <cell r="E33">
            <v>33914.969908334</v>
          </cell>
          <cell r="F33">
            <v>0</v>
          </cell>
          <cell r="G33">
            <v>0</v>
          </cell>
          <cell r="H33">
            <v>2735.030091666</v>
          </cell>
          <cell r="I33">
            <v>36650</v>
          </cell>
          <cell r="J33">
            <v>0.24</v>
          </cell>
          <cell r="K33">
            <v>34072.28334117</v>
          </cell>
          <cell r="L33">
            <v>0</v>
          </cell>
          <cell r="M33">
            <v>0</v>
          </cell>
          <cell r="N33">
            <v>2747.71665883</v>
          </cell>
          <cell r="O33">
            <v>36820</v>
          </cell>
          <cell r="P33">
            <v>0.24</v>
          </cell>
          <cell r="Q33">
            <v>34285.119162065</v>
          </cell>
          <cell r="R33">
            <v>0</v>
          </cell>
          <cell r="S33">
            <v>0</v>
          </cell>
          <cell r="T33">
            <v>2764.880837935</v>
          </cell>
          <cell r="U33">
            <v>37050</v>
          </cell>
          <cell r="V33">
            <v>0.24</v>
          </cell>
          <cell r="W33">
            <v>33914.969908334</v>
          </cell>
          <cell r="X33">
            <v>0</v>
          </cell>
          <cell r="Y33">
            <v>0</v>
          </cell>
          <cell r="Z33">
            <v>2735.030091666</v>
          </cell>
          <cell r="AA33">
            <v>36650</v>
          </cell>
          <cell r="AB33">
            <v>0.24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C34" t="str">
            <v>F5PSH</v>
          </cell>
          <cell r="D34" t="str">
            <v>L2 2,0D - 150HP VAN</v>
          </cell>
          <cell r="E34">
            <v>29570.310515831</v>
          </cell>
          <cell r="F34">
            <v>0</v>
          </cell>
          <cell r="G34">
            <v>0</v>
          </cell>
          <cell r="H34">
            <v>2384.689484169</v>
          </cell>
          <cell r="I34">
            <v>31955</v>
          </cell>
          <cell r="J34">
            <v>0.24</v>
          </cell>
          <cell r="K34">
            <v>29727.623948667002</v>
          </cell>
          <cell r="L34">
            <v>0</v>
          </cell>
          <cell r="M34">
            <v>0</v>
          </cell>
          <cell r="N34">
            <v>2397.376051333</v>
          </cell>
          <cell r="O34">
            <v>32125</v>
          </cell>
          <cell r="P34">
            <v>0.24</v>
          </cell>
          <cell r="Q34">
            <v>29940.459769562</v>
          </cell>
          <cell r="R34">
            <v>0</v>
          </cell>
          <cell r="S34">
            <v>0</v>
          </cell>
          <cell r="T34">
            <v>2414.540230438</v>
          </cell>
          <cell r="U34">
            <v>32355</v>
          </cell>
          <cell r="V34">
            <v>0.24</v>
          </cell>
          <cell r="W34">
            <v>29570.310515831</v>
          </cell>
          <cell r="X34">
            <v>0</v>
          </cell>
          <cell r="Y34">
            <v>0</v>
          </cell>
          <cell r="Z34">
            <v>2384.689484169</v>
          </cell>
          <cell r="AA34">
            <v>31955</v>
          </cell>
          <cell r="AB34">
            <v>0.24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C35" t="str">
            <v>F5PSJ</v>
          </cell>
          <cell r="D35" t="str">
            <v>L1 VAN 122hp DSD</v>
          </cell>
          <cell r="E35">
            <v>26895.982515731</v>
          </cell>
          <cell r="F35">
            <v>0</v>
          </cell>
          <cell r="G35">
            <v>0</v>
          </cell>
          <cell r="H35">
            <v>2169.017484269</v>
          </cell>
          <cell r="I35">
            <v>29065</v>
          </cell>
          <cell r="J35">
            <v>0.24</v>
          </cell>
          <cell r="K35">
            <v>27053.295948566</v>
          </cell>
          <cell r="L35">
            <v>0</v>
          </cell>
          <cell r="M35">
            <v>0</v>
          </cell>
          <cell r="N35">
            <v>2181.704051434</v>
          </cell>
          <cell r="O35">
            <v>29235</v>
          </cell>
          <cell r="P35">
            <v>0.24</v>
          </cell>
          <cell r="Q35">
            <v>27266.131769462</v>
          </cell>
          <cell r="R35">
            <v>0</v>
          </cell>
          <cell r="S35">
            <v>0</v>
          </cell>
          <cell r="T35">
            <v>2198.868230538</v>
          </cell>
          <cell r="U35">
            <v>29465</v>
          </cell>
          <cell r="V35">
            <v>0.24</v>
          </cell>
          <cell r="W35">
            <v>26895.982515731</v>
          </cell>
          <cell r="X35">
            <v>0</v>
          </cell>
          <cell r="Y35">
            <v>0</v>
          </cell>
          <cell r="Z35">
            <v>2169.017484269</v>
          </cell>
          <cell r="AA35">
            <v>29065</v>
          </cell>
          <cell r="AB35">
            <v>0.24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C36" t="str">
            <v>F5PSK</v>
          </cell>
          <cell r="D36" t="str">
            <v>L2 VAN 122hp DSD</v>
          </cell>
          <cell r="E36">
            <v>27627.027515779002</v>
          </cell>
          <cell r="F36">
            <v>0</v>
          </cell>
          <cell r="G36">
            <v>0</v>
          </cell>
          <cell r="H36">
            <v>2227.972484221</v>
          </cell>
          <cell r="I36">
            <v>29855</v>
          </cell>
          <cell r="J36">
            <v>0.24</v>
          </cell>
          <cell r="K36">
            <v>27784.340948614</v>
          </cell>
          <cell r="L36">
            <v>0</v>
          </cell>
          <cell r="M36">
            <v>0</v>
          </cell>
          <cell r="N36">
            <v>2240.659051386</v>
          </cell>
          <cell r="O36">
            <v>30025</v>
          </cell>
          <cell r="P36">
            <v>0.24</v>
          </cell>
          <cell r="Q36">
            <v>27997.17676951</v>
          </cell>
          <cell r="R36">
            <v>0</v>
          </cell>
          <cell r="S36">
            <v>0</v>
          </cell>
          <cell r="T36">
            <v>2257.82323049</v>
          </cell>
          <cell r="U36">
            <v>30255</v>
          </cell>
          <cell r="V36">
            <v>0.24</v>
          </cell>
          <cell r="W36">
            <v>27627.027515779002</v>
          </cell>
          <cell r="X36">
            <v>0</v>
          </cell>
          <cell r="Y36">
            <v>0</v>
          </cell>
          <cell r="Z36">
            <v>2227.972484221</v>
          </cell>
          <cell r="AA36">
            <v>29855</v>
          </cell>
          <cell r="AB36">
            <v>0.24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C37" t="str">
            <v>F5PSL</v>
          </cell>
          <cell r="D37" t="str">
            <v>L1 VAN 122 SSD R-T/G</v>
          </cell>
          <cell r="E37">
            <v>25697.617817723</v>
          </cell>
          <cell r="F37">
            <v>0</v>
          </cell>
          <cell r="G37">
            <v>0</v>
          </cell>
          <cell r="H37">
            <v>2072.382182277</v>
          </cell>
          <cell r="I37">
            <v>27770</v>
          </cell>
          <cell r="J37">
            <v>0.24</v>
          </cell>
          <cell r="K37">
            <v>25854.931250559</v>
          </cell>
          <cell r="L37">
            <v>0</v>
          </cell>
          <cell r="M37">
            <v>0</v>
          </cell>
          <cell r="N37">
            <v>2085.068749441</v>
          </cell>
          <cell r="O37">
            <v>27940</v>
          </cell>
          <cell r="P37">
            <v>0.24</v>
          </cell>
          <cell r="Q37">
            <v>26067.767071454</v>
          </cell>
          <cell r="R37">
            <v>0</v>
          </cell>
          <cell r="S37">
            <v>0</v>
          </cell>
          <cell r="T37">
            <v>2102.232928546</v>
          </cell>
          <cell r="U37">
            <v>28170</v>
          </cell>
          <cell r="V37">
            <v>0.24</v>
          </cell>
          <cell r="W37">
            <v>25697.617817723</v>
          </cell>
          <cell r="X37">
            <v>0</v>
          </cell>
          <cell r="Y37">
            <v>0</v>
          </cell>
          <cell r="Z37">
            <v>2072.382182277</v>
          </cell>
          <cell r="AA37">
            <v>27770</v>
          </cell>
          <cell r="AB37">
            <v>0.24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C38" t="str">
            <v>E6PRY</v>
          </cell>
          <cell r="D38" t="str">
            <v>Proace L1 SHUTTLE 1.</v>
          </cell>
          <cell r="E38">
            <v>29862.248544866</v>
          </cell>
          <cell r="F38">
            <v>0</v>
          </cell>
          <cell r="G38">
            <v>0</v>
          </cell>
          <cell r="H38">
            <v>6357.751455134</v>
          </cell>
          <cell r="I38">
            <v>36220</v>
          </cell>
          <cell r="J38">
            <v>0.24</v>
          </cell>
          <cell r="K38">
            <v>30002.408119334</v>
          </cell>
          <cell r="L38">
            <v>0</v>
          </cell>
          <cell r="M38">
            <v>0</v>
          </cell>
          <cell r="N38">
            <v>6387.591880666</v>
          </cell>
          <cell r="O38">
            <v>36390</v>
          </cell>
          <cell r="P38">
            <v>0.24</v>
          </cell>
          <cell r="Q38">
            <v>30192.035778909</v>
          </cell>
          <cell r="R38">
            <v>0</v>
          </cell>
          <cell r="S38">
            <v>0</v>
          </cell>
          <cell r="T38">
            <v>6427.964221091</v>
          </cell>
          <cell r="U38">
            <v>36620</v>
          </cell>
          <cell r="V38">
            <v>0.24</v>
          </cell>
          <cell r="W38">
            <v>29862.248544866</v>
          </cell>
          <cell r="X38">
            <v>0</v>
          </cell>
          <cell r="Y38">
            <v>0</v>
          </cell>
          <cell r="Z38">
            <v>6357.751455134</v>
          </cell>
          <cell r="AA38">
            <v>36220</v>
          </cell>
          <cell r="AB38">
            <v>0.24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C39" t="str">
            <v>E6PRZ</v>
          </cell>
          <cell r="D39" t="str">
            <v>L0 -1,6D 115HP 6-SEA</v>
          </cell>
          <cell r="E39">
            <v>26622.080537073998</v>
          </cell>
          <cell r="F39">
            <v>0</v>
          </cell>
          <cell r="G39">
            <v>0</v>
          </cell>
          <cell r="H39">
            <v>5667.919462926</v>
          </cell>
          <cell r="I39">
            <v>32290</v>
          </cell>
          <cell r="J39">
            <v>0.24</v>
          </cell>
          <cell r="K39">
            <v>26762.240111542</v>
          </cell>
          <cell r="L39">
            <v>0</v>
          </cell>
          <cell r="M39">
            <v>0</v>
          </cell>
          <cell r="N39">
            <v>5697.759888458</v>
          </cell>
          <cell r="O39">
            <v>32460</v>
          </cell>
          <cell r="P39">
            <v>0.24</v>
          </cell>
          <cell r="Q39">
            <v>26951.867771115998</v>
          </cell>
          <cell r="R39">
            <v>0</v>
          </cell>
          <cell r="S39">
            <v>0</v>
          </cell>
          <cell r="T39">
            <v>5738.132228884</v>
          </cell>
          <cell r="U39">
            <v>32690</v>
          </cell>
          <cell r="V39">
            <v>0.24</v>
          </cell>
          <cell r="W39">
            <v>26622.080537073998</v>
          </cell>
          <cell r="X39">
            <v>0</v>
          </cell>
          <cell r="Y39">
            <v>0</v>
          </cell>
          <cell r="Z39">
            <v>5667.919462926</v>
          </cell>
          <cell r="AA39">
            <v>32290</v>
          </cell>
          <cell r="AB39">
            <v>0.24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C40" t="str">
            <v>E6PSA</v>
          </cell>
          <cell r="D40" t="str">
            <v>L1 -2,0D 150HP 9-SEA</v>
          </cell>
          <cell r="E40">
            <v>32199.513249902</v>
          </cell>
          <cell r="F40">
            <v>0</v>
          </cell>
          <cell r="G40">
            <v>0</v>
          </cell>
          <cell r="H40">
            <v>9140.486750098</v>
          </cell>
          <cell r="I40">
            <v>41340</v>
          </cell>
          <cell r="J40">
            <v>0.24</v>
          </cell>
          <cell r="K40">
            <v>32331.925310204002</v>
          </cell>
          <cell r="L40">
            <v>0</v>
          </cell>
          <cell r="M40">
            <v>0</v>
          </cell>
          <cell r="N40">
            <v>9178.074689796</v>
          </cell>
          <cell r="O40">
            <v>41510</v>
          </cell>
          <cell r="P40">
            <v>0.24</v>
          </cell>
          <cell r="Q40">
            <v>32511.071038847</v>
          </cell>
          <cell r="R40">
            <v>0</v>
          </cell>
          <cell r="S40">
            <v>0</v>
          </cell>
          <cell r="T40">
            <v>9228.928961153</v>
          </cell>
          <cell r="U40">
            <v>41740</v>
          </cell>
          <cell r="V40">
            <v>0.24</v>
          </cell>
          <cell r="W40">
            <v>32199.513249902</v>
          </cell>
          <cell r="X40">
            <v>0</v>
          </cell>
          <cell r="Y40">
            <v>0</v>
          </cell>
          <cell r="Z40">
            <v>9140.486750098</v>
          </cell>
          <cell r="AA40">
            <v>41340</v>
          </cell>
          <cell r="AB40">
            <v>0.24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C41" t="str">
            <v>E6PSB</v>
          </cell>
          <cell r="D41" t="str">
            <v>L2 -1,6D 115HP 9-SEA</v>
          </cell>
          <cell r="E41">
            <v>30653.737340501</v>
          </cell>
          <cell r="F41">
            <v>0</v>
          </cell>
          <cell r="G41">
            <v>0</v>
          </cell>
          <cell r="H41">
            <v>6526.262659499</v>
          </cell>
          <cell r="I41">
            <v>37180</v>
          </cell>
          <cell r="J41">
            <v>0.24</v>
          </cell>
          <cell r="K41">
            <v>30793.896914969002</v>
          </cell>
          <cell r="L41">
            <v>0</v>
          </cell>
          <cell r="M41">
            <v>0</v>
          </cell>
          <cell r="N41">
            <v>6556.103085031</v>
          </cell>
          <cell r="O41">
            <v>37350</v>
          </cell>
          <cell r="P41">
            <v>0.24</v>
          </cell>
          <cell r="Q41">
            <v>30983.524574543</v>
          </cell>
          <cell r="R41">
            <v>0</v>
          </cell>
          <cell r="S41">
            <v>0</v>
          </cell>
          <cell r="T41">
            <v>6596.475425457</v>
          </cell>
          <cell r="U41">
            <v>37580</v>
          </cell>
          <cell r="V41">
            <v>0.24</v>
          </cell>
          <cell r="W41">
            <v>30653.737340501</v>
          </cell>
          <cell r="X41">
            <v>0</v>
          </cell>
          <cell r="Y41">
            <v>0</v>
          </cell>
          <cell r="Z41">
            <v>6526.262659499</v>
          </cell>
          <cell r="AA41">
            <v>37180</v>
          </cell>
          <cell r="AB41">
            <v>0.24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C42" t="str">
            <v>E6PSC</v>
          </cell>
          <cell r="D42" t="str">
            <v>L2 -2,0D 150HP 9-SEA</v>
          </cell>
          <cell r="E42">
            <v>32733.267109071</v>
          </cell>
          <cell r="F42">
            <v>0</v>
          </cell>
          <cell r="G42">
            <v>0</v>
          </cell>
          <cell r="H42">
            <v>10136.732890929</v>
          </cell>
          <cell r="I42">
            <v>42870</v>
          </cell>
          <cell r="J42">
            <v>0.24</v>
          </cell>
          <cell r="K42">
            <v>32863.070064736</v>
          </cell>
          <cell r="L42">
            <v>0</v>
          </cell>
          <cell r="M42">
            <v>0</v>
          </cell>
          <cell r="N42">
            <v>10176.929935264</v>
          </cell>
          <cell r="O42">
            <v>43040</v>
          </cell>
          <cell r="P42">
            <v>0.24</v>
          </cell>
          <cell r="Q42">
            <v>33038.685828283</v>
          </cell>
          <cell r="R42">
            <v>0</v>
          </cell>
          <cell r="S42">
            <v>0</v>
          </cell>
          <cell r="T42">
            <v>10231.314171717</v>
          </cell>
          <cell r="U42">
            <v>43270</v>
          </cell>
          <cell r="V42">
            <v>0.24</v>
          </cell>
          <cell r="W42">
            <v>32733.267109071</v>
          </cell>
          <cell r="X42">
            <v>0</v>
          </cell>
          <cell r="Y42">
            <v>0</v>
          </cell>
          <cell r="Z42">
            <v>10136.732890929</v>
          </cell>
          <cell r="AA42">
            <v>42870</v>
          </cell>
          <cell r="AB42">
            <v>0.24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C43" t="str">
            <v>E6PSD</v>
          </cell>
          <cell r="D43" t="str">
            <v>L0 -1,6D 115HP 8-SEA</v>
          </cell>
          <cell r="E43">
            <v>30653.73733868</v>
          </cell>
          <cell r="F43">
            <v>0</v>
          </cell>
          <cell r="G43">
            <v>0</v>
          </cell>
          <cell r="H43">
            <v>6526.26266132</v>
          </cell>
          <cell r="I43">
            <v>37180</v>
          </cell>
          <cell r="J43">
            <v>0.24</v>
          </cell>
          <cell r="K43">
            <v>30793.896913148</v>
          </cell>
          <cell r="L43">
            <v>0</v>
          </cell>
          <cell r="M43">
            <v>0</v>
          </cell>
          <cell r="N43">
            <v>6556.103086852</v>
          </cell>
          <cell r="O43">
            <v>37350</v>
          </cell>
          <cell r="P43">
            <v>0.24</v>
          </cell>
          <cell r="Q43">
            <v>30983.524572722</v>
          </cell>
          <cell r="R43">
            <v>0</v>
          </cell>
          <cell r="S43">
            <v>0</v>
          </cell>
          <cell r="T43">
            <v>6596.475427278</v>
          </cell>
          <cell r="U43">
            <v>37580</v>
          </cell>
          <cell r="V43">
            <v>0.24</v>
          </cell>
          <cell r="W43">
            <v>30653.73733868</v>
          </cell>
          <cell r="X43">
            <v>0</v>
          </cell>
          <cell r="Y43">
            <v>0</v>
          </cell>
          <cell r="Z43">
            <v>6526.26266132</v>
          </cell>
          <cell r="AA43">
            <v>37180</v>
          </cell>
          <cell r="AB43">
            <v>0.24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C44" t="str">
            <v>E6PSF</v>
          </cell>
          <cell r="D44" t="str">
            <v>COMPACT L0 COMBI 5MT</v>
          </cell>
          <cell r="E44">
            <v>25316.129858494</v>
          </cell>
          <cell r="F44">
            <v>0</v>
          </cell>
          <cell r="G44">
            <v>0</v>
          </cell>
          <cell r="H44">
            <v>5878.870141506</v>
          </cell>
          <cell r="I44">
            <v>31195</v>
          </cell>
          <cell r="J44">
            <v>0.24</v>
          </cell>
          <cell r="K44">
            <v>25454.087973677</v>
          </cell>
          <cell r="L44">
            <v>0</v>
          </cell>
          <cell r="M44">
            <v>0</v>
          </cell>
          <cell r="N44">
            <v>5910.912026323</v>
          </cell>
          <cell r="O44">
            <v>31365</v>
          </cell>
          <cell r="P44">
            <v>0.24</v>
          </cell>
          <cell r="Q44">
            <v>25640.737188337</v>
          </cell>
          <cell r="R44">
            <v>0</v>
          </cell>
          <cell r="S44">
            <v>0</v>
          </cell>
          <cell r="T44">
            <v>5954.262811663</v>
          </cell>
          <cell r="U44">
            <v>31595</v>
          </cell>
          <cell r="V44">
            <v>0.24</v>
          </cell>
          <cell r="W44">
            <v>25316.129858494</v>
          </cell>
          <cell r="X44">
            <v>0</v>
          </cell>
          <cell r="Y44">
            <v>0</v>
          </cell>
          <cell r="Z44">
            <v>5878.870141506</v>
          </cell>
          <cell r="AA44">
            <v>31195</v>
          </cell>
          <cell r="AB44">
            <v>0.24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C45" t="str">
            <v>E6PSG</v>
          </cell>
          <cell r="D45" t="str">
            <v>COMPACT L0 COMBI MMT</v>
          </cell>
          <cell r="E45">
            <v>26197.970289121</v>
          </cell>
          <cell r="F45">
            <v>0</v>
          </cell>
          <cell r="G45">
            <v>0</v>
          </cell>
          <cell r="H45">
            <v>5577.029710879</v>
          </cell>
          <cell r="I45">
            <v>31775</v>
          </cell>
          <cell r="J45">
            <v>0.24</v>
          </cell>
          <cell r="K45">
            <v>26338.129863588998</v>
          </cell>
          <cell r="L45">
            <v>0</v>
          </cell>
          <cell r="M45">
            <v>0</v>
          </cell>
          <cell r="N45">
            <v>5606.870136411</v>
          </cell>
          <cell r="O45">
            <v>31945</v>
          </cell>
          <cell r="P45">
            <v>0.24</v>
          </cell>
          <cell r="Q45">
            <v>26527.757523163</v>
          </cell>
          <cell r="R45">
            <v>0</v>
          </cell>
          <cell r="S45">
            <v>0</v>
          </cell>
          <cell r="T45">
            <v>5647.242476837</v>
          </cell>
          <cell r="U45">
            <v>32175</v>
          </cell>
          <cell r="V45">
            <v>0.24</v>
          </cell>
          <cell r="W45">
            <v>26197.970289121</v>
          </cell>
          <cell r="X45">
            <v>0</v>
          </cell>
          <cell r="Y45">
            <v>0</v>
          </cell>
          <cell r="Z45">
            <v>5577.029710879</v>
          </cell>
          <cell r="AA45">
            <v>31775</v>
          </cell>
          <cell r="AB45">
            <v>0.24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C46" t="str">
            <v>E6PSI</v>
          </cell>
          <cell r="D46" t="str">
            <v>L1 SHUTTLE 1.6D 95hp</v>
          </cell>
          <cell r="E46">
            <v>22768.791088479</v>
          </cell>
          <cell r="F46">
            <v>0</v>
          </cell>
          <cell r="G46">
            <v>0</v>
          </cell>
          <cell r="H46">
            <v>3231.208911521</v>
          </cell>
          <cell r="I46">
            <v>26000</v>
          </cell>
          <cell r="J46">
            <v>0.24</v>
          </cell>
          <cell r="K46">
            <v>22917.661144976</v>
          </cell>
          <cell r="L46">
            <v>0</v>
          </cell>
          <cell r="M46">
            <v>0</v>
          </cell>
          <cell r="N46">
            <v>3252.338855024</v>
          </cell>
          <cell r="O46">
            <v>26170</v>
          </cell>
          <cell r="P46">
            <v>0.24</v>
          </cell>
          <cell r="Q46">
            <v>23119.073574355</v>
          </cell>
          <cell r="R46">
            <v>0</v>
          </cell>
          <cell r="S46">
            <v>0</v>
          </cell>
          <cell r="T46">
            <v>3280.926425645</v>
          </cell>
          <cell r="U46">
            <v>26400</v>
          </cell>
          <cell r="V46">
            <v>0.24</v>
          </cell>
          <cell r="W46">
            <v>22768.791088479</v>
          </cell>
          <cell r="X46">
            <v>0</v>
          </cell>
          <cell r="Y46">
            <v>0</v>
          </cell>
          <cell r="Z46">
            <v>3231.208911521</v>
          </cell>
          <cell r="AA46">
            <v>26000</v>
          </cell>
          <cell r="AB46">
            <v>0.24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C47" t="str">
            <v>E6PSM</v>
          </cell>
          <cell r="D47" t="str">
            <v>L2 SH/TLE 2.0 180 AT</v>
          </cell>
          <cell r="E47">
            <v>548.92128</v>
          </cell>
          <cell r="F47">
            <v>0</v>
          </cell>
          <cell r="G47">
            <v>0</v>
          </cell>
          <cell r="H47">
            <v>21.07872</v>
          </cell>
          <cell r="I47">
            <v>570</v>
          </cell>
          <cell r="J47">
            <v>0.24</v>
          </cell>
          <cell r="K47">
            <v>712.585876273</v>
          </cell>
          <cell r="L47">
            <v>0</v>
          </cell>
          <cell r="M47">
            <v>0</v>
          </cell>
          <cell r="N47">
            <v>27.414123727</v>
          </cell>
          <cell r="O47">
            <v>740</v>
          </cell>
          <cell r="P47">
            <v>0.24</v>
          </cell>
          <cell r="Q47">
            <v>934.014447702</v>
          </cell>
          <cell r="R47">
            <v>0</v>
          </cell>
          <cell r="S47">
            <v>0</v>
          </cell>
          <cell r="T47">
            <v>35.985552298</v>
          </cell>
          <cell r="U47">
            <v>970</v>
          </cell>
          <cell r="V47">
            <v>0.24</v>
          </cell>
          <cell r="W47">
            <v>548.92128</v>
          </cell>
          <cell r="X47">
            <v>0</v>
          </cell>
          <cell r="Y47">
            <v>0</v>
          </cell>
          <cell r="Z47">
            <v>21.07872</v>
          </cell>
          <cell r="AA47">
            <v>570</v>
          </cell>
          <cell r="AB47">
            <v>0.24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C48" t="str">
            <v>E6PSN</v>
          </cell>
          <cell r="D48" t="str">
            <v>L2 VIP 2.0D 180hp AT</v>
          </cell>
          <cell r="E48">
            <v>548.92128</v>
          </cell>
          <cell r="F48">
            <v>0</v>
          </cell>
          <cell r="G48">
            <v>0</v>
          </cell>
          <cell r="H48">
            <v>21.07872</v>
          </cell>
          <cell r="I48">
            <v>570</v>
          </cell>
          <cell r="J48">
            <v>0.24</v>
          </cell>
          <cell r="K48">
            <v>712.585876273</v>
          </cell>
          <cell r="L48">
            <v>0</v>
          </cell>
          <cell r="M48">
            <v>0</v>
          </cell>
          <cell r="N48">
            <v>27.414123727</v>
          </cell>
          <cell r="O48">
            <v>740</v>
          </cell>
          <cell r="P48">
            <v>0.24</v>
          </cell>
          <cell r="Q48">
            <v>934.014447702</v>
          </cell>
          <cell r="R48">
            <v>0</v>
          </cell>
          <cell r="S48">
            <v>0</v>
          </cell>
          <cell r="T48">
            <v>35.985552298</v>
          </cell>
          <cell r="U48">
            <v>970</v>
          </cell>
          <cell r="V48">
            <v>0.24</v>
          </cell>
          <cell r="W48">
            <v>548.92128</v>
          </cell>
          <cell r="X48">
            <v>0</v>
          </cell>
          <cell r="Y48">
            <v>0</v>
          </cell>
          <cell r="Z48">
            <v>21.07872</v>
          </cell>
          <cell r="AA48">
            <v>570</v>
          </cell>
          <cell r="AB48">
            <v>0.24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C49" t="str">
            <v>EAJLN</v>
          </cell>
          <cell r="D49" t="str">
            <v>1.4D 5d Cool</v>
          </cell>
          <cell r="E49">
            <v>15000.313953601</v>
          </cell>
          <cell r="F49">
            <v>0</v>
          </cell>
          <cell r="G49">
            <v>0</v>
          </cell>
          <cell r="H49">
            <v>459.686046399</v>
          </cell>
          <cell r="I49">
            <v>15460</v>
          </cell>
          <cell r="J49">
            <v>0.24</v>
          </cell>
          <cell r="K49">
            <v>15165.259180518</v>
          </cell>
          <cell r="L49">
            <v>0</v>
          </cell>
          <cell r="M49">
            <v>0</v>
          </cell>
          <cell r="N49">
            <v>464.740819482</v>
          </cell>
          <cell r="O49">
            <v>15630</v>
          </cell>
          <cell r="P49">
            <v>0.24</v>
          </cell>
          <cell r="Q49">
            <v>15446.636332318</v>
          </cell>
          <cell r="R49">
            <v>0</v>
          </cell>
          <cell r="S49">
            <v>0</v>
          </cell>
          <cell r="T49">
            <v>473.363667682</v>
          </cell>
          <cell r="U49">
            <v>15920</v>
          </cell>
          <cell r="V49">
            <v>0.24</v>
          </cell>
          <cell r="W49">
            <v>15592.176238421</v>
          </cell>
          <cell r="X49">
            <v>0</v>
          </cell>
          <cell r="Y49">
            <v>0</v>
          </cell>
          <cell r="Z49">
            <v>477.823761579</v>
          </cell>
          <cell r="AA49">
            <v>16070</v>
          </cell>
          <cell r="AB49">
            <v>0.24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C50" t="str">
            <v>EAJLO</v>
          </cell>
          <cell r="D50" t="str">
            <v>1.4D 5d LivePlus</v>
          </cell>
          <cell r="E50">
            <v>15752.273187101</v>
          </cell>
          <cell r="F50">
            <v>0</v>
          </cell>
          <cell r="G50">
            <v>0</v>
          </cell>
          <cell r="H50">
            <v>482.726812899</v>
          </cell>
          <cell r="I50">
            <v>16235</v>
          </cell>
          <cell r="J50">
            <v>0.24</v>
          </cell>
          <cell r="K50">
            <v>15917.218414018</v>
          </cell>
          <cell r="L50">
            <v>0</v>
          </cell>
          <cell r="M50">
            <v>0</v>
          </cell>
          <cell r="N50">
            <v>487.781585982</v>
          </cell>
          <cell r="O50">
            <v>16405</v>
          </cell>
          <cell r="P50">
            <v>0.24</v>
          </cell>
          <cell r="Q50">
            <v>16198.595565818</v>
          </cell>
          <cell r="R50">
            <v>0</v>
          </cell>
          <cell r="S50">
            <v>0</v>
          </cell>
          <cell r="T50">
            <v>496.404434182</v>
          </cell>
          <cell r="U50">
            <v>16695</v>
          </cell>
          <cell r="V50">
            <v>0.24</v>
          </cell>
          <cell r="W50">
            <v>16344.135471921</v>
          </cell>
          <cell r="X50">
            <v>0</v>
          </cell>
          <cell r="Y50">
            <v>0</v>
          </cell>
          <cell r="Z50">
            <v>500.864528079</v>
          </cell>
          <cell r="AA50">
            <v>16845</v>
          </cell>
          <cell r="AB50">
            <v>0.24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C51" t="str">
            <v>EAJLP</v>
          </cell>
          <cell r="D51" t="str">
            <v>1.4D 5D ActivePlus</v>
          </cell>
          <cell r="E51">
            <v>16533.347425659</v>
          </cell>
          <cell r="F51">
            <v>0</v>
          </cell>
          <cell r="G51">
            <v>0</v>
          </cell>
          <cell r="H51">
            <v>506.652574341</v>
          </cell>
          <cell r="I51">
            <v>17040</v>
          </cell>
          <cell r="J51">
            <v>0.24</v>
          </cell>
          <cell r="K51">
            <v>16698.292652576</v>
          </cell>
          <cell r="L51">
            <v>0</v>
          </cell>
          <cell r="M51">
            <v>0</v>
          </cell>
          <cell r="N51">
            <v>511.707347424</v>
          </cell>
          <cell r="O51">
            <v>17210</v>
          </cell>
          <cell r="P51">
            <v>0.24</v>
          </cell>
          <cell r="Q51">
            <v>16979.669804376</v>
          </cell>
          <cell r="R51">
            <v>0</v>
          </cell>
          <cell r="S51">
            <v>0</v>
          </cell>
          <cell r="T51">
            <v>520.330195624</v>
          </cell>
          <cell r="U51">
            <v>17500</v>
          </cell>
          <cell r="V51">
            <v>0.24</v>
          </cell>
          <cell r="W51">
            <v>17125.209710479</v>
          </cell>
          <cell r="X51">
            <v>0</v>
          </cell>
          <cell r="Y51">
            <v>0</v>
          </cell>
          <cell r="Z51">
            <v>524.790289521</v>
          </cell>
          <cell r="AA51">
            <v>17650</v>
          </cell>
          <cell r="AB51">
            <v>0.24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C52" t="str">
            <v>EAJLT</v>
          </cell>
          <cell r="D52" t="str">
            <v>1.4D 3d Cool</v>
          </cell>
          <cell r="E52">
            <v>14520.171953796</v>
          </cell>
          <cell r="F52">
            <v>0</v>
          </cell>
          <cell r="G52">
            <v>0</v>
          </cell>
          <cell r="H52">
            <v>444.828046204</v>
          </cell>
          <cell r="I52">
            <v>14965</v>
          </cell>
          <cell r="J52">
            <v>0.24</v>
          </cell>
          <cell r="K52">
            <v>14685.117180713</v>
          </cell>
          <cell r="L52">
            <v>0</v>
          </cell>
          <cell r="M52">
            <v>0</v>
          </cell>
          <cell r="N52">
            <v>449.882819287</v>
          </cell>
          <cell r="O52">
            <v>15135</v>
          </cell>
          <cell r="P52">
            <v>0.24</v>
          </cell>
          <cell r="Q52">
            <v>14966.494332513</v>
          </cell>
          <cell r="R52">
            <v>0</v>
          </cell>
          <cell r="S52">
            <v>0</v>
          </cell>
          <cell r="T52">
            <v>458.505667487</v>
          </cell>
          <cell r="U52">
            <v>15425</v>
          </cell>
          <cell r="V52">
            <v>0.24</v>
          </cell>
          <cell r="W52">
            <v>15112.034238616</v>
          </cell>
          <cell r="X52">
            <v>0</v>
          </cell>
          <cell r="Y52">
            <v>0</v>
          </cell>
          <cell r="Z52">
            <v>462.965761384</v>
          </cell>
          <cell r="AA52">
            <v>15575</v>
          </cell>
          <cell r="AB52">
            <v>0.24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C53" t="str">
            <v>EAJNI</v>
          </cell>
          <cell r="D53" t="str">
            <v>1.33 5d Live</v>
          </cell>
          <cell r="E53">
            <v>12981.251172465</v>
          </cell>
          <cell r="F53">
            <v>0</v>
          </cell>
          <cell r="G53">
            <v>0</v>
          </cell>
          <cell r="H53">
            <v>418.748827535</v>
          </cell>
          <cell r="I53">
            <v>13400</v>
          </cell>
          <cell r="J53">
            <v>0.24</v>
          </cell>
          <cell r="K53">
            <v>13145.938672465</v>
          </cell>
          <cell r="L53">
            <v>0</v>
          </cell>
          <cell r="M53">
            <v>0</v>
          </cell>
          <cell r="N53">
            <v>424.061327535</v>
          </cell>
          <cell r="O53">
            <v>13570</v>
          </cell>
          <cell r="P53">
            <v>0.24</v>
          </cell>
          <cell r="Q53">
            <v>13426.876172465</v>
          </cell>
          <cell r="R53">
            <v>0</v>
          </cell>
          <cell r="S53">
            <v>0</v>
          </cell>
          <cell r="T53">
            <v>433.123827535</v>
          </cell>
          <cell r="U53">
            <v>13860</v>
          </cell>
          <cell r="V53">
            <v>0.24</v>
          </cell>
          <cell r="W53">
            <v>13572.188672465</v>
          </cell>
          <cell r="X53">
            <v>0</v>
          </cell>
          <cell r="Y53">
            <v>0</v>
          </cell>
          <cell r="Z53">
            <v>437.811327535</v>
          </cell>
          <cell r="AA53">
            <v>14010</v>
          </cell>
          <cell r="AB53">
            <v>0.24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C54" t="str">
            <v>EAJRD</v>
          </cell>
          <cell r="D54" t="str">
            <v>1.4D 5d Live</v>
          </cell>
          <cell r="E54">
            <v>15320.509953635</v>
          </cell>
          <cell r="F54">
            <v>0</v>
          </cell>
          <cell r="G54">
            <v>0</v>
          </cell>
          <cell r="H54">
            <v>469.490046365</v>
          </cell>
          <cell r="I54">
            <v>15790</v>
          </cell>
          <cell r="J54">
            <v>0.24</v>
          </cell>
          <cell r="K54">
            <v>15485.455180552</v>
          </cell>
          <cell r="L54">
            <v>0</v>
          </cell>
          <cell r="M54">
            <v>0</v>
          </cell>
          <cell r="N54">
            <v>474.544819448</v>
          </cell>
          <cell r="O54">
            <v>15960</v>
          </cell>
          <cell r="P54">
            <v>0.24</v>
          </cell>
          <cell r="Q54">
            <v>15766.832332352</v>
          </cell>
          <cell r="R54">
            <v>0</v>
          </cell>
          <cell r="S54">
            <v>0</v>
          </cell>
          <cell r="T54">
            <v>483.167667648</v>
          </cell>
          <cell r="U54">
            <v>16250</v>
          </cell>
          <cell r="V54">
            <v>0.24</v>
          </cell>
          <cell r="W54">
            <v>15912.372238455</v>
          </cell>
          <cell r="X54">
            <v>0</v>
          </cell>
          <cell r="Y54">
            <v>0</v>
          </cell>
          <cell r="Z54">
            <v>487.627761545</v>
          </cell>
          <cell r="AA54">
            <v>16400</v>
          </cell>
          <cell r="AB54">
            <v>0.24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C55" t="str">
            <v>EAJRE</v>
          </cell>
          <cell r="D55" t="str">
            <v>1.4D 5D StylePlus</v>
          </cell>
          <cell r="E55">
            <v>17576.124648131</v>
          </cell>
          <cell r="F55">
            <v>0</v>
          </cell>
          <cell r="G55">
            <v>0</v>
          </cell>
          <cell r="H55">
            <v>1133.875351869</v>
          </cell>
          <cell r="I55">
            <v>18710</v>
          </cell>
          <cell r="J55">
            <v>0.24</v>
          </cell>
          <cell r="K55">
            <v>17735.821617827998</v>
          </cell>
          <cell r="L55">
            <v>0</v>
          </cell>
          <cell r="M55">
            <v>0</v>
          </cell>
          <cell r="N55">
            <v>1144.178382172</v>
          </cell>
          <cell r="O55">
            <v>18880</v>
          </cell>
          <cell r="P55">
            <v>0.24</v>
          </cell>
          <cell r="Q55">
            <v>18008.245860252</v>
          </cell>
          <cell r="R55">
            <v>0</v>
          </cell>
          <cell r="S55">
            <v>0</v>
          </cell>
          <cell r="T55">
            <v>1161.754139748</v>
          </cell>
          <cell r="U55">
            <v>19170</v>
          </cell>
          <cell r="V55">
            <v>0.24</v>
          </cell>
          <cell r="W55">
            <v>18149.154951161</v>
          </cell>
          <cell r="X55">
            <v>0</v>
          </cell>
          <cell r="Y55">
            <v>0</v>
          </cell>
          <cell r="Z55">
            <v>1170.845048839</v>
          </cell>
          <cell r="AA55">
            <v>19320</v>
          </cell>
          <cell r="AB55">
            <v>0.24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C56" t="str">
            <v>EAJRF</v>
          </cell>
          <cell r="D56" t="str">
            <v>1.4D 5D StylePlusPR</v>
          </cell>
          <cell r="E56">
            <v>18036.42071868</v>
          </cell>
          <cell r="F56">
            <v>0</v>
          </cell>
          <cell r="G56">
            <v>0</v>
          </cell>
          <cell r="H56">
            <v>1163.57928132</v>
          </cell>
          <cell r="I56">
            <v>19200</v>
          </cell>
          <cell r="J56">
            <v>0.24</v>
          </cell>
          <cell r="K56">
            <v>18196.117688377</v>
          </cell>
          <cell r="L56">
            <v>0</v>
          </cell>
          <cell r="M56">
            <v>0</v>
          </cell>
          <cell r="N56">
            <v>1173.882311623</v>
          </cell>
          <cell r="O56">
            <v>19370</v>
          </cell>
          <cell r="P56">
            <v>0.24</v>
          </cell>
          <cell r="Q56">
            <v>18468.541930801</v>
          </cell>
          <cell r="R56">
            <v>0</v>
          </cell>
          <cell r="S56">
            <v>0</v>
          </cell>
          <cell r="T56">
            <v>1191.458069199</v>
          </cell>
          <cell r="U56">
            <v>19660</v>
          </cell>
          <cell r="V56">
            <v>0.24</v>
          </cell>
          <cell r="W56">
            <v>18609.45102171</v>
          </cell>
          <cell r="X56">
            <v>0</v>
          </cell>
          <cell r="Y56">
            <v>0</v>
          </cell>
          <cell r="Z56">
            <v>1200.54897829</v>
          </cell>
          <cell r="AA56">
            <v>19810</v>
          </cell>
          <cell r="AB56">
            <v>0.24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C57" t="str">
            <v>EANBE</v>
          </cell>
          <cell r="D57" t="str">
            <v>1.0 5d Live Plus</v>
          </cell>
          <cell r="E57">
            <v>12516.438613764</v>
          </cell>
          <cell r="F57">
            <v>0</v>
          </cell>
          <cell r="G57">
            <v>0</v>
          </cell>
          <cell r="H57">
            <v>383.561386236</v>
          </cell>
          <cell r="I57">
            <v>12900</v>
          </cell>
          <cell r="J57">
            <v>0.24</v>
          </cell>
          <cell r="K57">
            <v>12681.383840678</v>
          </cell>
          <cell r="L57">
            <v>0</v>
          </cell>
          <cell r="M57">
            <v>0</v>
          </cell>
          <cell r="N57">
            <v>388.616159322</v>
          </cell>
          <cell r="O57">
            <v>13070</v>
          </cell>
          <cell r="P57">
            <v>0.24</v>
          </cell>
          <cell r="Q57">
            <v>12962.760992481</v>
          </cell>
          <cell r="R57">
            <v>0</v>
          </cell>
          <cell r="S57">
            <v>0</v>
          </cell>
          <cell r="T57">
            <v>397.239007519</v>
          </cell>
          <cell r="U57">
            <v>13360</v>
          </cell>
          <cell r="V57">
            <v>0.24</v>
          </cell>
          <cell r="W57">
            <v>13108.300898581</v>
          </cell>
          <cell r="X57">
            <v>0</v>
          </cell>
          <cell r="Y57">
            <v>0</v>
          </cell>
          <cell r="Z57">
            <v>401.699101419</v>
          </cell>
          <cell r="AA57">
            <v>13510</v>
          </cell>
          <cell r="AB57">
            <v>0.24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C58" t="str">
            <v>EANBF</v>
          </cell>
          <cell r="D58" t="str">
            <v>1.0 3d Live Plus</v>
          </cell>
          <cell r="E58">
            <v>11846.951289656</v>
          </cell>
          <cell r="F58">
            <v>0</v>
          </cell>
          <cell r="G58">
            <v>0</v>
          </cell>
          <cell r="H58">
            <v>363.048710344</v>
          </cell>
          <cell r="I58">
            <v>12210</v>
          </cell>
          <cell r="J58">
            <v>0.24</v>
          </cell>
          <cell r="K58">
            <v>12011.896516573</v>
          </cell>
          <cell r="L58">
            <v>0</v>
          </cell>
          <cell r="M58">
            <v>0</v>
          </cell>
          <cell r="N58">
            <v>368.103483427</v>
          </cell>
          <cell r="O58">
            <v>12380</v>
          </cell>
          <cell r="P58">
            <v>0.24</v>
          </cell>
          <cell r="Q58">
            <v>12293.273668372</v>
          </cell>
          <cell r="R58">
            <v>0</v>
          </cell>
          <cell r="S58">
            <v>0</v>
          </cell>
          <cell r="T58">
            <v>376.726331628</v>
          </cell>
          <cell r="U58">
            <v>12670</v>
          </cell>
          <cell r="V58">
            <v>0.24</v>
          </cell>
          <cell r="W58">
            <v>12438.813574476</v>
          </cell>
          <cell r="X58">
            <v>0</v>
          </cell>
          <cell r="Y58">
            <v>0</v>
          </cell>
          <cell r="Z58">
            <v>381.186425524</v>
          </cell>
          <cell r="AA58">
            <v>12820</v>
          </cell>
          <cell r="AB58">
            <v>0.24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C59" t="str">
            <v>EANBG</v>
          </cell>
          <cell r="D59" t="str">
            <v>1.0 5d Live</v>
          </cell>
          <cell r="E59">
            <v>12225.359412025</v>
          </cell>
          <cell r="F59">
            <v>0</v>
          </cell>
          <cell r="G59">
            <v>0</v>
          </cell>
          <cell r="H59">
            <v>374.640587975</v>
          </cell>
          <cell r="I59">
            <v>12600</v>
          </cell>
          <cell r="J59">
            <v>0.24</v>
          </cell>
          <cell r="K59">
            <v>12390.304638942</v>
          </cell>
          <cell r="L59">
            <v>0</v>
          </cell>
          <cell r="M59">
            <v>0</v>
          </cell>
          <cell r="N59">
            <v>379.695361058</v>
          </cell>
          <cell r="O59">
            <v>12770</v>
          </cell>
          <cell r="P59">
            <v>0.24</v>
          </cell>
          <cell r="Q59">
            <v>12671.681790741</v>
          </cell>
          <cell r="R59">
            <v>0</v>
          </cell>
          <cell r="S59">
            <v>0</v>
          </cell>
          <cell r="T59">
            <v>388.318209259</v>
          </cell>
          <cell r="U59">
            <v>13060</v>
          </cell>
          <cell r="V59">
            <v>0.24</v>
          </cell>
          <cell r="W59">
            <v>12817.221696845</v>
          </cell>
          <cell r="X59">
            <v>0</v>
          </cell>
          <cell r="Y59">
            <v>0</v>
          </cell>
          <cell r="Z59">
            <v>392.778303155</v>
          </cell>
          <cell r="AA59">
            <v>13210</v>
          </cell>
          <cell r="AB59">
            <v>0.24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C60" t="str">
            <v>EA2JLP</v>
          </cell>
          <cell r="D60" t="str">
            <v>1.4D 5D ActivePlusGo</v>
          </cell>
          <cell r="E60">
            <v>16911.793953579</v>
          </cell>
          <cell r="F60">
            <v>0</v>
          </cell>
          <cell r="G60">
            <v>0</v>
          </cell>
          <cell r="H60">
            <v>518.206046421</v>
          </cell>
          <cell r="I60">
            <v>17430</v>
          </cell>
          <cell r="J60">
            <v>0.24</v>
          </cell>
          <cell r="K60">
            <v>17076.739180496</v>
          </cell>
          <cell r="L60">
            <v>0</v>
          </cell>
          <cell r="M60">
            <v>0</v>
          </cell>
          <cell r="N60">
            <v>523.260819504</v>
          </cell>
          <cell r="O60">
            <v>17600</v>
          </cell>
          <cell r="P60">
            <v>0.24</v>
          </cell>
          <cell r="Q60">
            <v>17358.116332296</v>
          </cell>
          <cell r="R60">
            <v>0</v>
          </cell>
          <cell r="S60">
            <v>0</v>
          </cell>
          <cell r="T60">
            <v>531.883667704</v>
          </cell>
          <cell r="U60">
            <v>17890</v>
          </cell>
          <cell r="V60">
            <v>0.24</v>
          </cell>
          <cell r="W60">
            <v>17502.312476799</v>
          </cell>
          <cell r="X60">
            <v>0</v>
          </cell>
          <cell r="Y60">
            <v>0</v>
          </cell>
          <cell r="Z60">
            <v>1072.687523201</v>
          </cell>
          <cell r="AA60">
            <v>18575</v>
          </cell>
          <cell r="AB60">
            <v>0.24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C61" t="str">
            <v>EA2JRE</v>
          </cell>
          <cell r="D61" t="str">
            <v>1.4D 5D StylePlus</v>
          </cell>
          <cell r="E61">
            <v>17984.719902239</v>
          </cell>
          <cell r="F61">
            <v>0</v>
          </cell>
          <cell r="G61">
            <v>0</v>
          </cell>
          <cell r="H61">
            <v>1160.280097761</v>
          </cell>
          <cell r="I61">
            <v>19145</v>
          </cell>
          <cell r="J61">
            <v>0.24</v>
          </cell>
          <cell r="K61">
            <v>18144.416871936</v>
          </cell>
          <cell r="L61">
            <v>0</v>
          </cell>
          <cell r="M61">
            <v>0</v>
          </cell>
          <cell r="N61">
            <v>1170.583128064</v>
          </cell>
          <cell r="O61">
            <v>19315</v>
          </cell>
          <cell r="P61">
            <v>0.24</v>
          </cell>
          <cell r="Q61">
            <v>18416.84111436</v>
          </cell>
          <cell r="R61">
            <v>0</v>
          </cell>
          <cell r="S61">
            <v>0</v>
          </cell>
          <cell r="T61">
            <v>1188.15888564</v>
          </cell>
          <cell r="U61">
            <v>19605</v>
          </cell>
          <cell r="V61">
            <v>0.24</v>
          </cell>
          <cell r="W61">
            <v>18557.750205269</v>
          </cell>
          <cell r="X61">
            <v>0</v>
          </cell>
          <cell r="Y61">
            <v>0</v>
          </cell>
          <cell r="Z61">
            <v>1197.249794731</v>
          </cell>
          <cell r="AA61">
            <v>19755</v>
          </cell>
          <cell r="AB61">
            <v>0.24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C62" t="str">
            <v>EA2JRF</v>
          </cell>
          <cell r="D62" t="str">
            <v>1.4D 5D StylePlusPR</v>
          </cell>
          <cell r="E62">
            <v>18454.399902373</v>
          </cell>
          <cell r="F62">
            <v>0</v>
          </cell>
          <cell r="G62">
            <v>0</v>
          </cell>
          <cell r="H62">
            <v>1190.600097627</v>
          </cell>
          <cell r="I62">
            <v>19645</v>
          </cell>
          <cell r="J62">
            <v>0.24</v>
          </cell>
          <cell r="K62">
            <v>18614.09687207</v>
          </cell>
          <cell r="L62">
            <v>0</v>
          </cell>
          <cell r="M62">
            <v>0</v>
          </cell>
          <cell r="N62">
            <v>1200.90312793</v>
          </cell>
          <cell r="O62">
            <v>19815</v>
          </cell>
          <cell r="P62">
            <v>0.24</v>
          </cell>
          <cell r="Q62">
            <v>18886.521114494</v>
          </cell>
          <cell r="R62">
            <v>0</v>
          </cell>
          <cell r="S62">
            <v>0</v>
          </cell>
          <cell r="T62">
            <v>1218.478885506</v>
          </cell>
          <cell r="U62">
            <v>20105</v>
          </cell>
          <cell r="V62">
            <v>0.24</v>
          </cell>
          <cell r="W62">
            <v>19027.430205404</v>
          </cell>
          <cell r="X62">
            <v>0</v>
          </cell>
          <cell r="Y62">
            <v>0</v>
          </cell>
          <cell r="Z62">
            <v>1227.569794596</v>
          </cell>
          <cell r="AA62">
            <v>20255</v>
          </cell>
          <cell r="AB62">
            <v>0.24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C63" t="str">
            <v>EA4JAA</v>
          </cell>
          <cell r="D63" t="str">
            <v>1.4D 5D Entry</v>
          </cell>
          <cell r="E63">
            <v>708.29668</v>
          </cell>
          <cell r="F63">
            <v>0</v>
          </cell>
          <cell r="G63">
            <v>0</v>
          </cell>
          <cell r="H63">
            <v>21.70332</v>
          </cell>
          <cell r="I63">
            <v>730</v>
          </cell>
          <cell r="J63">
            <v>0.24</v>
          </cell>
          <cell r="K63">
            <v>873.241906917</v>
          </cell>
          <cell r="L63">
            <v>0</v>
          </cell>
          <cell r="M63">
            <v>0</v>
          </cell>
          <cell r="N63">
            <v>26.758093083</v>
          </cell>
          <cell r="O63">
            <v>900</v>
          </cell>
          <cell r="P63">
            <v>0.24</v>
          </cell>
          <cell r="Q63">
            <v>1154.619058717</v>
          </cell>
          <cell r="R63">
            <v>0</v>
          </cell>
          <cell r="S63">
            <v>0</v>
          </cell>
          <cell r="T63">
            <v>35.380941283</v>
          </cell>
          <cell r="U63">
            <v>1190</v>
          </cell>
          <cell r="V63">
            <v>0.24</v>
          </cell>
          <cell r="W63">
            <v>1300.15896482</v>
          </cell>
          <cell r="X63">
            <v>0</v>
          </cell>
          <cell r="Y63">
            <v>0</v>
          </cell>
          <cell r="Z63">
            <v>39.84103518</v>
          </cell>
          <cell r="AA63">
            <v>1340</v>
          </cell>
          <cell r="AB63">
            <v>0.24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 t="str">
            <v>EA4JNJ</v>
          </cell>
          <cell r="D64" t="str">
            <v>1.33 5d Active Plus</v>
          </cell>
          <cell r="E64">
            <v>13872.551473726</v>
          </cell>
          <cell r="F64">
            <v>0</v>
          </cell>
          <cell r="G64">
            <v>0</v>
          </cell>
          <cell r="H64">
            <v>447.448526274</v>
          </cell>
          <cell r="I64">
            <v>14320</v>
          </cell>
          <cell r="J64">
            <v>0.24</v>
          </cell>
          <cell r="K64">
            <v>14037.238973726</v>
          </cell>
          <cell r="L64">
            <v>0</v>
          </cell>
          <cell r="M64">
            <v>0</v>
          </cell>
          <cell r="N64">
            <v>452.761026274</v>
          </cell>
          <cell r="O64">
            <v>14490</v>
          </cell>
          <cell r="P64">
            <v>0.24</v>
          </cell>
          <cell r="Q64">
            <v>14318.176473726</v>
          </cell>
          <cell r="R64">
            <v>0</v>
          </cell>
          <cell r="S64">
            <v>0</v>
          </cell>
          <cell r="T64">
            <v>461.823526274</v>
          </cell>
          <cell r="U64">
            <v>14780</v>
          </cell>
          <cell r="V64">
            <v>0.24</v>
          </cell>
          <cell r="W64">
            <v>14463.488973726</v>
          </cell>
          <cell r="X64">
            <v>0</v>
          </cell>
          <cell r="Y64">
            <v>0</v>
          </cell>
          <cell r="Z64">
            <v>466.511026274</v>
          </cell>
          <cell r="AA64">
            <v>14930</v>
          </cell>
          <cell r="AB64">
            <v>0.24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C65" t="str">
            <v>EA4JNK</v>
          </cell>
          <cell r="D65" t="str">
            <v>1.33 5d Active P CVT</v>
          </cell>
          <cell r="E65">
            <v>15073.775048924</v>
          </cell>
          <cell r="F65">
            <v>0</v>
          </cell>
          <cell r="G65">
            <v>0</v>
          </cell>
          <cell r="H65">
            <v>486.224951076</v>
          </cell>
          <cell r="I65">
            <v>15560</v>
          </cell>
          <cell r="J65">
            <v>0.24</v>
          </cell>
          <cell r="K65">
            <v>15238.462548924</v>
          </cell>
          <cell r="L65">
            <v>0</v>
          </cell>
          <cell r="M65">
            <v>0</v>
          </cell>
          <cell r="N65">
            <v>491.537451076</v>
          </cell>
          <cell r="O65">
            <v>15730</v>
          </cell>
          <cell r="P65">
            <v>0.24</v>
          </cell>
          <cell r="Q65">
            <v>15519.400048924</v>
          </cell>
          <cell r="R65">
            <v>0</v>
          </cell>
          <cell r="S65">
            <v>0</v>
          </cell>
          <cell r="T65">
            <v>500.599951076</v>
          </cell>
          <cell r="U65">
            <v>16020</v>
          </cell>
          <cell r="V65">
            <v>0.24</v>
          </cell>
          <cell r="W65">
            <v>15664.712548924</v>
          </cell>
          <cell r="X65">
            <v>0</v>
          </cell>
          <cell r="Y65">
            <v>0</v>
          </cell>
          <cell r="Z65">
            <v>505.287451076</v>
          </cell>
          <cell r="AA65">
            <v>16170</v>
          </cell>
          <cell r="AB65">
            <v>0.24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C66" t="str">
            <v>EA4JNL</v>
          </cell>
          <cell r="D66" t="str">
            <v>1.33 5d StylePlus</v>
          </cell>
          <cell r="E66">
            <v>14918.75117221</v>
          </cell>
          <cell r="F66">
            <v>0</v>
          </cell>
          <cell r="G66">
            <v>0</v>
          </cell>
          <cell r="H66">
            <v>481.24882779</v>
          </cell>
          <cell r="I66">
            <v>15400</v>
          </cell>
          <cell r="J66">
            <v>0.24</v>
          </cell>
          <cell r="K66">
            <v>15083.43867221</v>
          </cell>
          <cell r="L66">
            <v>0</v>
          </cell>
          <cell r="M66">
            <v>0</v>
          </cell>
          <cell r="N66">
            <v>486.56132779</v>
          </cell>
          <cell r="O66">
            <v>15570</v>
          </cell>
          <cell r="P66">
            <v>0.24</v>
          </cell>
          <cell r="Q66">
            <v>15364.37617221</v>
          </cell>
          <cell r="R66">
            <v>0</v>
          </cell>
          <cell r="S66">
            <v>0</v>
          </cell>
          <cell r="T66">
            <v>495.62382779</v>
          </cell>
          <cell r="U66">
            <v>15860</v>
          </cell>
          <cell r="V66">
            <v>0.24</v>
          </cell>
          <cell r="W66">
            <v>15509.68867221</v>
          </cell>
          <cell r="X66">
            <v>0</v>
          </cell>
          <cell r="Y66">
            <v>0</v>
          </cell>
          <cell r="Z66">
            <v>500.31132779</v>
          </cell>
          <cell r="AA66">
            <v>16010</v>
          </cell>
          <cell r="AB66">
            <v>0.24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C67" t="str">
            <v>EA4JNN</v>
          </cell>
          <cell r="D67" t="str">
            <v>1.33 5d StylePlusCVT</v>
          </cell>
          <cell r="E67">
            <v>16120.009618748</v>
          </cell>
          <cell r="F67">
            <v>0</v>
          </cell>
          <cell r="G67">
            <v>0</v>
          </cell>
          <cell r="H67">
            <v>519.990381252</v>
          </cell>
          <cell r="I67">
            <v>16640</v>
          </cell>
          <cell r="J67">
            <v>0.24</v>
          </cell>
          <cell r="K67">
            <v>16284.697118748</v>
          </cell>
          <cell r="L67">
            <v>0</v>
          </cell>
          <cell r="M67">
            <v>0</v>
          </cell>
          <cell r="N67">
            <v>525.302881252</v>
          </cell>
          <cell r="O67">
            <v>16810</v>
          </cell>
          <cell r="P67">
            <v>0.24</v>
          </cell>
          <cell r="Q67">
            <v>16565.634618748</v>
          </cell>
          <cell r="R67">
            <v>0</v>
          </cell>
          <cell r="S67">
            <v>0</v>
          </cell>
          <cell r="T67">
            <v>534.365381252</v>
          </cell>
          <cell r="U67">
            <v>17100</v>
          </cell>
          <cell r="V67">
            <v>0.24</v>
          </cell>
          <cell r="W67">
            <v>16710.947118748</v>
          </cell>
          <cell r="X67">
            <v>0</v>
          </cell>
          <cell r="Y67">
            <v>0</v>
          </cell>
          <cell r="Z67">
            <v>539.052881252</v>
          </cell>
          <cell r="AA67">
            <v>17250</v>
          </cell>
          <cell r="AB67">
            <v>0.24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C68" t="str">
            <v>EA4JNS</v>
          </cell>
          <cell r="D68" t="str">
            <v>1.33 5d StylePlus PR</v>
          </cell>
          <cell r="E68">
            <v>15383.751172199</v>
          </cell>
          <cell r="F68">
            <v>0</v>
          </cell>
          <cell r="G68">
            <v>0</v>
          </cell>
          <cell r="H68">
            <v>496.248827801</v>
          </cell>
          <cell r="I68">
            <v>15880</v>
          </cell>
          <cell r="J68">
            <v>0.24</v>
          </cell>
          <cell r="K68">
            <v>15548.438672199</v>
          </cell>
          <cell r="L68">
            <v>0</v>
          </cell>
          <cell r="M68">
            <v>0</v>
          </cell>
          <cell r="N68">
            <v>501.561327801</v>
          </cell>
          <cell r="O68">
            <v>16050</v>
          </cell>
          <cell r="P68">
            <v>0.24</v>
          </cell>
          <cell r="Q68">
            <v>15829.376172199</v>
          </cell>
          <cell r="R68">
            <v>0</v>
          </cell>
          <cell r="S68">
            <v>0</v>
          </cell>
          <cell r="T68">
            <v>510.623827801</v>
          </cell>
          <cell r="U68">
            <v>16340</v>
          </cell>
          <cell r="V68">
            <v>0.24</v>
          </cell>
          <cell r="W68">
            <v>15974.688672199</v>
          </cell>
          <cell r="X68">
            <v>0</v>
          </cell>
          <cell r="Y68">
            <v>0</v>
          </cell>
          <cell r="Z68">
            <v>515.311327801</v>
          </cell>
          <cell r="AA68">
            <v>16490</v>
          </cell>
          <cell r="AB68">
            <v>0.24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C69" t="str">
            <v>EA4JNT</v>
          </cell>
          <cell r="D69" t="str">
            <v>1.33 5d StylePlCVTPR</v>
          </cell>
          <cell r="E69">
            <v>16585.026759299</v>
          </cell>
          <cell r="F69">
            <v>0</v>
          </cell>
          <cell r="G69">
            <v>0</v>
          </cell>
          <cell r="H69">
            <v>534.973240701</v>
          </cell>
          <cell r="I69">
            <v>17120</v>
          </cell>
          <cell r="J69">
            <v>0.24</v>
          </cell>
          <cell r="K69">
            <v>16749.714259299</v>
          </cell>
          <cell r="L69">
            <v>0</v>
          </cell>
          <cell r="M69">
            <v>0</v>
          </cell>
          <cell r="N69">
            <v>540.285740701</v>
          </cell>
          <cell r="O69">
            <v>17290</v>
          </cell>
          <cell r="P69">
            <v>0.24</v>
          </cell>
          <cell r="Q69">
            <v>17030.651759299</v>
          </cell>
          <cell r="R69">
            <v>0</v>
          </cell>
          <cell r="S69">
            <v>0</v>
          </cell>
          <cell r="T69">
            <v>549.348240701</v>
          </cell>
          <cell r="U69">
            <v>17580</v>
          </cell>
          <cell r="V69">
            <v>0.24</v>
          </cell>
          <cell r="W69">
            <v>17175.964259299</v>
          </cell>
          <cell r="X69">
            <v>0</v>
          </cell>
          <cell r="Y69">
            <v>0</v>
          </cell>
          <cell r="Z69">
            <v>554.035740701</v>
          </cell>
          <cell r="AA69">
            <v>17730</v>
          </cell>
          <cell r="AB69">
            <v>0.24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C70" t="str">
            <v>EA4JOA</v>
          </cell>
          <cell r="D70" t="str">
            <v>1.5 5D Live</v>
          </cell>
          <cell r="E70">
            <v>12690.626765771</v>
          </cell>
          <cell r="F70">
            <v>0</v>
          </cell>
          <cell r="G70">
            <v>0</v>
          </cell>
          <cell r="H70">
            <v>409.373234229</v>
          </cell>
          <cell r="I70">
            <v>13100</v>
          </cell>
          <cell r="J70">
            <v>0.24</v>
          </cell>
          <cell r="K70">
            <v>12855.314265771</v>
          </cell>
          <cell r="L70">
            <v>0</v>
          </cell>
          <cell r="M70">
            <v>0</v>
          </cell>
          <cell r="N70">
            <v>414.685734229</v>
          </cell>
          <cell r="O70">
            <v>13270</v>
          </cell>
          <cell r="P70">
            <v>0.24</v>
          </cell>
          <cell r="Q70">
            <v>13136.251765771</v>
          </cell>
          <cell r="R70">
            <v>0</v>
          </cell>
          <cell r="S70">
            <v>0</v>
          </cell>
          <cell r="T70">
            <v>423.748234229</v>
          </cell>
          <cell r="U70">
            <v>13560</v>
          </cell>
          <cell r="V70">
            <v>0.24</v>
          </cell>
          <cell r="W70">
            <v>13281.564265771</v>
          </cell>
          <cell r="X70">
            <v>0</v>
          </cell>
          <cell r="Y70">
            <v>0</v>
          </cell>
          <cell r="Z70">
            <v>428.435734229</v>
          </cell>
          <cell r="AA70">
            <v>13710</v>
          </cell>
          <cell r="AB70">
            <v>0.24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C71" t="str">
            <v>EA4JOB</v>
          </cell>
          <cell r="D71" t="str">
            <v>1.5P 5D Active</v>
          </cell>
          <cell r="E71">
            <v>13940.349837413</v>
          </cell>
          <cell r="F71">
            <v>0</v>
          </cell>
          <cell r="G71">
            <v>0</v>
          </cell>
          <cell r="H71">
            <v>449.650162587</v>
          </cell>
          <cell r="I71">
            <v>14390</v>
          </cell>
          <cell r="J71">
            <v>0.24</v>
          </cell>
          <cell r="K71">
            <v>14105.037337413</v>
          </cell>
          <cell r="L71">
            <v>0</v>
          </cell>
          <cell r="M71">
            <v>0</v>
          </cell>
          <cell r="N71">
            <v>454.962662587</v>
          </cell>
          <cell r="O71">
            <v>14560</v>
          </cell>
          <cell r="P71">
            <v>0.24</v>
          </cell>
          <cell r="Q71">
            <v>14385.974837413</v>
          </cell>
          <cell r="R71">
            <v>0</v>
          </cell>
          <cell r="S71">
            <v>0</v>
          </cell>
          <cell r="T71">
            <v>464.025162587</v>
          </cell>
          <cell r="U71">
            <v>14850</v>
          </cell>
          <cell r="V71">
            <v>0.24</v>
          </cell>
          <cell r="W71">
            <v>14531.287337413</v>
          </cell>
          <cell r="X71">
            <v>0</v>
          </cell>
          <cell r="Y71">
            <v>0</v>
          </cell>
          <cell r="Z71">
            <v>468.712662587</v>
          </cell>
          <cell r="AA71">
            <v>15000</v>
          </cell>
          <cell r="AB71">
            <v>0.24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C72" t="str">
            <v>EA4JOC</v>
          </cell>
          <cell r="D72" t="str">
            <v>1.5P 5D Active Gray</v>
          </cell>
          <cell r="E72">
            <v>14134.071582264</v>
          </cell>
          <cell r="F72">
            <v>0</v>
          </cell>
          <cell r="G72">
            <v>0</v>
          </cell>
          <cell r="H72">
            <v>455.928417736</v>
          </cell>
          <cell r="I72">
            <v>14590</v>
          </cell>
          <cell r="J72">
            <v>0.24</v>
          </cell>
          <cell r="K72">
            <v>14298.759082264</v>
          </cell>
          <cell r="L72">
            <v>0</v>
          </cell>
          <cell r="M72">
            <v>0</v>
          </cell>
          <cell r="N72">
            <v>461.240917736</v>
          </cell>
          <cell r="O72">
            <v>14760</v>
          </cell>
          <cell r="P72">
            <v>0.24</v>
          </cell>
          <cell r="Q72">
            <v>14579.696582264</v>
          </cell>
          <cell r="R72">
            <v>0</v>
          </cell>
          <cell r="S72">
            <v>0</v>
          </cell>
          <cell r="T72">
            <v>470.303417736</v>
          </cell>
          <cell r="U72">
            <v>15050</v>
          </cell>
          <cell r="V72">
            <v>0.24</v>
          </cell>
          <cell r="W72">
            <v>14725.009082264</v>
          </cell>
          <cell r="X72">
            <v>0</v>
          </cell>
          <cell r="Y72">
            <v>0</v>
          </cell>
          <cell r="Z72">
            <v>474.990917736</v>
          </cell>
          <cell r="AA72">
            <v>15200</v>
          </cell>
          <cell r="AB72">
            <v>0.24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C73" t="str">
            <v>EA4JOD</v>
          </cell>
          <cell r="D73" t="str">
            <v>1.5P 5D Style</v>
          </cell>
          <cell r="E73">
            <v>15102.841747495</v>
          </cell>
          <cell r="F73">
            <v>0</v>
          </cell>
          <cell r="G73">
            <v>0</v>
          </cell>
          <cell r="H73">
            <v>487.158252505</v>
          </cell>
          <cell r="I73">
            <v>15590</v>
          </cell>
          <cell r="J73">
            <v>0.24</v>
          </cell>
          <cell r="K73">
            <v>15267.529247495</v>
          </cell>
          <cell r="L73">
            <v>0</v>
          </cell>
          <cell r="M73">
            <v>0</v>
          </cell>
          <cell r="N73">
            <v>492.470752505</v>
          </cell>
          <cell r="O73">
            <v>15760</v>
          </cell>
          <cell r="P73">
            <v>0.24</v>
          </cell>
          <cell r="Q73">
            <v>15548.466747495</v>
          </cell>
          <cell r="R73">
            <v>0</v>
          </cell>
          <cell r="S73">
            <v>0</v>
          </cell>
          <cell r="T73">
            <v>501.533252505</v>
          </cell>
          <cell r="U73">
            <v>16050</v>
          </cell>
          <cell r="V73">
            <v>0.24</v>
          </cell>
          <cell r="W73">
            <v>15693.779247495</v>
          </cell>
          <cell r="X73">
            <v>0</v>
          </cell>
          <cell r="Y73">
            <v>0</v>
          </cell>
          <cell r="Z73">
            <v>506.220752505</v>
          </cell>
          <cell r="AA73">
            <v>16200</v>
          </cell>
          <cell r="AB73">
            <v>0.24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C74" t="str">
            <v>EA4JOE</v>
          </cell>
          <cell r="D74" t="str">
            <v>1.5P 5D Bi-Tone Red</v>
          </cell>
          <cell r="E74">
            <v>15935.951582264</v>
          </cell>
          <cell r="F74">
            <v>0</v>
          </cell>
          <cell r="G74">
            <v>0</v>
          </cell>
          <cell r="H74">
            <v>514.048417736</v>
          </cell>
          <cell r="I74">
            <v>16450</v>
          </cell>
          <cell r="J74">
            <v>0.24</v>
          </cell>
          <cell r="K74">
            <v>16100.639082264</v>
          </cell>
          <cell r="L74">
            <v>0</v>
          </cell>
          <cell r="M74">
            <v>0</v>
          </cell>
          <cell r="N74">
            <v>519.360917736</v>
          </cell>
          <cell r="O74">
            <v>16620</v>
          </cell>
          <cell r="P74">
            <v>0.24</v>
          </cell>
          <cell r="Q74">
            <v>16381.576582264</v>
          </cell>
          <cell r="R74">
            <v>0</v>
          </cell>
          <cell r="S74">
            <v>0</v>
          </cell>
          <cell r="T74">
            <v>528.423417736</v>
          </cell>
          <cell r="U74">
            <v>16910</v>
          </cell>
          <cell r="V74">
            <v>0.24</v>
          </cell>
          <cell r="W74">
            <v>16526.889082264</v>
          </cell>
          <cell r="X74">
            <v>0</v>
          </cell>
          <cell r="Y74">
            <v>0</v>
          </cell>
          <cell r="Z74">
            <v>533.110917736</v>
          </cell>
          <cell r="AA74">
            <v>17060</v>
          </cell>
          <cell r="AB74">
            <v>0.24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C75" t="str">
            <v>EA4JOF</v>
          </cell>
          <cell r="D75" t="str">
            <v>1.5P 5D Bi-Tone Blue</v>
          </cell>
          <cell r="E75">
            <v>15935.951582264</v>
          </cell>
          <cell r="F75">
            <v>0</v>
          </cell>
          <cell r="G75">
            <v>0</v>
          </cell>
          <cell r="H75">
            <v>514.048417736</v>
          </cell>
          <cell r="I75">
            <v>16450</v>
          </cell>
          <cell r="J75">
            <v>0.24</v>
          </cell>
          <cell r="K75">
            <v>16100.639082264</v>
          </cell>
          <cell r="L75">
            <v>0</v>
          </cell>
          <cell r="M75">
            <v>0</v>
          </cell>
          <cell r="N75">
            <v>519.360917736</v>
          </cell>
          <cell r="O75">
            <v>16620</v>
          </cell>
          <cell r="P75">
            <v>0.24</v>
          </cell>
          <cell r="Q75">
            <v>16381.576582264</v>
          </cell>
          <cell r="R75">
            <v>0</v>
          </cell>
          <cell r="S75">
            <v>0</v>
          </cell>
          <cell r="T75">
            <v>528.423417736</v>
          </cell>
          <cell r="U75">
            <v>16910</v>
          </cell>
          <cell r="V75">
            <v>0.24</v>
          </cell>
          <cell r="W75">
            <v>16526.889082264</v>
          </cell>
          <cell r="X75">
            <v>0</v>
          </cell>
          <cell r="Y75">
            <v>0</v>
          </cell>
          <cell r="Z75">
            <v>533.110917736</v>
          </cell>
          <cell r="AA75">
            <v>17060</v>
          </cell>
          <cell r="AB75">
            <v>0.24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C76" t="str">
            <v>EA4JOH</v>
          </cell>
          <cell r="D76" t="str">
            <v>1.5P 5D Chic</v>
          </cell>
          <cell r="E76">
            <v>16265.391582264</v>
          </cell>
          <cell r="F76">
            <v>0</v>
          </cell>
          <cell r="G76">
            <v>0</v>
          </cell>
          <cell r="H76">
            <v>524.608417736</v>
          </cell>
          <cell r="I76">
            <v>16790</v>
          </cell>
          <cell r="J76">
            <v>0.24</v>
          </cell>
          <cell r="K76">
            <v>16430.079082264</v>
          </cell>
          <cell r="L76">
            <v>0</v>
          </cell>
          <cell r="M76">
            <v>0</v>
          </cell>
          <cell r="N76">
            <v>529.920917736</v>
          </cell>
          <cell r="O76">
            <v>16960</v>
          </cell>
          <cell r="P76">
            <v>0.24</v>
          </cell>
          <cell r="Q76">
            <v>16711.016582264</v>
          </cell>
          <cell r="R76">
            <v>0</v>
          </cell>
          <cell r="S76">
            <v>0</v>
          </cell>
          <cell r="T76">
            <v>538.983417736</v>
          </cell>
          <cell r="U76">
            <v>17250</v>
          </cell>
          <cell r="V76">
            <v>0.24</v>
          </cell>
          <cell r="W76">
            <v>16856.329082264</v>
          </cell>
          <cell r="X76">
            <v>0</v>
          </cell>
          <cell r="Y76">
            <v>0</v>
          </cell>
          <cell r="Z76">
            <v>543.670917736</v>
          </cell>
          <cell r="AA76">
            <v>17400</v>
          </cell>
          <cell r="AB76">
            <v>0.24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 t="str">
            <v>EA4JOJ</v>
          </cell>
          <cell r="D77" t="str">
            <v>1.5P 5D CVT Active</v>
          </cell>
          <cell r="E77">
            <v>15073.751582264</v>
          </cell>
          <cell r="F77">
            <v>0</v>
          </cell>
          <cell r="G77">
            <v>0</v>
          </cell>
          <cell r="H77">
            <v>486.248417736</v>
          </cell>
          <cell r="I77">
            <v>15560</v>
          </cell>
          <cell r="J77">
            <v>0.24</v>
          </cell>
          <cell r="K77">
            <v>15238.439082264</v>
          </cell>
          <cell r="L77">
            <v>0</v>
          </cell>
          <cell r="M77">
            <v>0</v>
          </cell>
          <cell r="N77">
            <v>491.560917736</v>
          </cell>
          <cell r="O77">
            <v>15730</v>
          </cell>
          <cell r="P77">
            <v>0.24</v>
          </cell>
          <cell r="Q77">
            <v>15519.376582264</v>
          </cell>
          <cell r="R77">
            <v>0</v>
          </cell>
          <cell r="S77">
            <v>0</v>
          </cell>
          <cell r="T77">
            <v>500.623417736</v>
          </cell>
          <cell r="U77">
            <v>16020</v>
          </cell>
          <cell r="V77">
            <v>0.24</v>
          </cell>
          <cell r="W77">
            <v>15664.689082264</v>
          </cell>
          <cell r="X77">
            <v>0</v>
          </cell>
          <cell r="Y77">
            <v>0</v>
          </cell>
          <cell r="Z77">
            <v>505.310917736</v>
          </cell>
          <cell r="AA77">
            <v>16170</v>
          </cell>
          <cell r="AB77">
            <v>0.24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C78" t="str">
            <v>EA4JOK</v>
          </cell>
          <cell r="D78" t="str">
            <v>1.5P 5D CVT Activ GR</v>
          </cell>
          <cell r="E78">
            <v>15267.511582264</v>
          </cell>
          <cell r="F78">
            <v>0</v>
          </cell>
          <cell r="G78">
            <v>0</v>
          </cell>
          <cell r="H78">
            <v>492.488417736</v>
          </cell>
          <cell r="I78">
            <v>15760</v>
          </cell>
          <cell r="J78">
            <v>0.24</v>
          </cell>
          <cell r="K78">
            <v>15432.199082264</v>
          </cell>
          <cell r="L78">
            <v>0</v>
          </cell>
          <cell r="M78">
            <v>0</v>
          </cell>
          <cell r="N78">
            <v>497.800917736</v>
          </cell>
          <cell r="O78">
            <v>15930</v>
          </cell>
          <cell r="P78">
            <v>0.24</v>
          </cell>
          <cell r="Q78">
            <v>15713.136582264</v>
          </cell>
          <cell r="R78">
            <v>0</v>
          </cell>
          <cell r="S78">
            <v>0</v>
          </cell>
          <cell r="T78">
            <v>506.863417736</v>
          </cell>
          <cell r="U78">
            <v>16220</v>
          </cell>
          <cell r="V78">
            <v>0.24</v>
          </cell>
          <cell r="W78">
            <v>15858.449082264</v>
          </cell>
          <cell r="X78">
            <v>0</v>
          </cell>
          <cell r="Y78">
            <v>0</v>
          </cell>
          <cell r="Z78">
            <v>511.550917736</v>
          </cell>
          <cell r="AA78">
            <v>16370</v>
          </cell>
          <cell r="AB78">
            <v>0.24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C79" t="str">
            <v>EA4JOL</v>
          </cell>
          <cell r="D79" t="str">
            <v>1.5P 5D CVT BTone Bl</v>
          </cell>
          <cell r="E79">
            <v>17176.003785023</v>
          </cell>
          <cell r="F79">
            <v>0</v>
          </cell>
          <cell r="G79">
            <v>0</v>
          </cell>
          <cell r="H79">
            <v>553.996214977</v>
          </cell>
          <cell r="I79">
            <v>17730</v>
          </cell>
          <cell r="J79">
            <v>0.24</v>
          </cell>
          <cell r="K79">
            <v>17340.691285023</v>
          </cell>
          <cell r="L79">
            <v>0</v>
          </cell>
          <cell r="M79">
            <v>0</v>
          </cell>
          <cell r="N79">
            <v>559.308714977</v>
          </cell>
          <cell r="O79">
            <v>17900</v>
          </cell>
          <cell r="P79">
            <v>0.24</v>
          </cell>
          <cell r="Q79">
            <v>17623.257570046</v>
          </cell>
          <cell r="R79">
            <v>0</v>
          </cell>
          <cell r="S79">
            <v>0</v>
          </cell>
          <cell r="T79">
            <v>1136.742429954</v>
          </cell>
          <cell r="U79">
            <v>18760</v>
          </cell>
          <cell r="V79">
            <v>0.24</v>
          </cell>
          <cell r="W79">
            <v>17768.882570046</v>
          </cell>
          <cell r="X79">
            <v>0</v>
          </cell>
          <cell r="Y79">
            <v>0</v>
          </cell>
          <cell r="Z79">
            <v>1146.117429954</v>
          </cell>
          <cell r="AA79">
            <v>18915</v>
          </cell>
          <cell r="AB79">
            <v>0.24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C80" t="str">
            <v>EA4JOM</v>
          </cell>
          <cell r="D80" t="str">
            <v>1.5P 5D CVT Chic</v>
          </cell>
          <cell r="E80">
            <v>17468.091570046</v>
          </cell>
          <cell r="F80">
            <v>0</v>
          </cell>
          <cell r="G80">
            <v>0</v>
          </cell>
          <cell r="H80">
            <v>1126.908429954</v>
          </cell>
          <cell r="I80">
            <v>18595</v>
          </cell>
          <cell r="J80">
            <v>0.24</v>
          </cell>
          <cell r="K80">
            <v>17627.788539743</v>
          </cell>
          <cell r="L80">
            <v>0</v>
          </cell>
          <cell r="M80">
            <v>0</v>
          </cell>
          <cell r="N80">
            <v>1137.211460257</v>
          </cell>
          <cell r="O80">
            <v>18765</v>
          </cell>
          <cell r="P80">
            <v>0.24</v>
          </cell>
          <cell r="Q80">
            <v>17900.212782167</v>
          </cell>
          <cell r="R80">
            <v>0</v>
          </cell>
          <cell r="S80">
            <v>0</v>
          </cell>
          <cell r="T80">
            <v>1154.787217833</v>
          </cell>
          <cell r="U80">
            <v>19055</v>
          </cell>
          <cell r="V80">
            <v>0.24</v>
          </cell>
          <cell r="W80">
            <v>18041.121873076</v>
          </cell>
          <cell r="X80">
            <v>0</v>
          </cell>
          <cell r="Y80">
            <v>0</v>
          </cell>
          <cell r="Z80">
            <v>1163.878126924</v>
          </cell>
          <cell r="AA80">
            <v>19205</v>
          </cell>
          <cell r="AB80">
            <v>0.24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C81" t="str">
            <v>EA4JON</v>
          </cell>
          <cell r="D81" t="str">
            <v>1.4D 5D Live</v>
          </cell>
          <cell r="E81">
            <v>15718.323306666</v>
          </cell>
          <cell r="F81">
            <v>0</v>
          </cell>
          <cell r="G81">
            <v>0</v>
          </cell>
          <cell r="H81">
            <v>481.676693334</v>
          </cell>
          <cell r="I81">
            <v>16200</v>
          </cell>
          <cell r="J81">
            <v>0.24</v>
          </cell>
          <cell r="K81">
            <v>15883.268533583</v>
          </cell>
          <cell r="L81">
            <v>0</v>
          </cell>
          <cell r="M81">
            <v>0</v>
          </cell>
          <cell r="N81">
            <v>486.731466417</v>
          </cell>
          <cell r="O81">
            <v>16370</v>
          </cell>
          <cell r="P81">
            <v>0.24</v>
          </cell>
          <cell r="Q81">
            <v>16164.645685382</v>
          </cell>
          <cell r="R81">
            <v>0</v>
          </cell>
          <cell r="S81">
            <v>0</v>
          </cell>
          <cell r="T81">
            <v>495.354314618</v>
          </cell>
          <cell r="U81">
            <v>16660</v>
          </cell>
          <cell r="V81">
            <v>0.24</v>
          </cell>
          <cell r="W81">
            <v>16310.185591486</v>
          </cell>
          <cell r="X81">
            <v>0</v>
          </cell>
          <cell r="Y81">
            <v>0</v>
          </cell>
          <cell r="Z81">
            <v>499.814408514</v>
          </cell>
          <cell r="AA81">
            <v>16810</v>
          </cell>
          <cell r="AB81">
            <v>0.24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C82" t="str">
            <v>EA4JOO</v>
          </cell>
          <cell r="D82" t="str">
            <v>1.4D 5D Live Plus</v>
          </cell>
          <cell r="E82">
            <v>16193.770789696</v>
          </cell>
          <cell r="F82">
            <v>0</v>
          </cell>
          <cell r="G82">
            <v>0</v>
          </cell>
          <cell r="H82">
            <v>496.229210304</v>
          </cell>
          <cell r="I82">
            <v>16690</v>
          </cell>
          <cell r="J82">
            <v>0.24</v>
          </cell>
          <cell r="K82">
            <v>16358.716016613</v>
          </cell>
          <cell r="L82">
            <v>0</v>
          </cell>
          <cell r="M82">
            <v>0</v>
          </cell>
          <cell r="N82">
            <v>501.283983387</v>
          </cell>
          <cell r="O82">
            <v>16860</v>
          </cell>
          <cell r="P82">
            <v>0.24</v>
          </cell>
          <cell r="Q82">
            <v>16640.093168413</v>
          </cell>
          <cell r="R82">
            <v>0</v>
          </cell>
          <cell r="S82">
            <v>0</v>
          </cell>
          <cell r="T82">
            <v>509.906831587</v>
          </cell>
          <cell r="U82">
            <v>17150</v>
          </cell>
          <cell r="V82">
            <v>0.24</v>
          </cell>
          <cell r="W82">
            <v>16785.633074516</v>
          </cell>
          <cell r="X82">
            <v>0</v>
          </cell>
          <cell r="Y82">
            <v>0</v>
          </cell>
          <cell r="Z82">
            <v>514.366925484</v>
          </cell>
          <cell r="AA82">
            <v>17300</v>
          </cell>
          <cell r="AB82">
            <v>0.24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C83" t="str">
            <v>EA4JOP</v>
          </cell>
          <cell r="D83" t="str">
            <v>1.4D 5D Active</v>
          </cell>
          <cell r="E83">
            <v>16906.908833199</v>
          </cell>
          <cell r="F83">
            <v>0</v>
          </cell>
          <cell r="G83">
            <v>0</v>
          </cell>
          <cell r="H83">
            <v>518.091166801</v>
          </cell>
          <cell r="I83">
            <v>17425</v>
          </cell>
          <cell r="J83">
            <v>0.24</v>
          </cell>
          <cell r="K83">
            <v>17071.854060116</v>
          </cell>
          <cell r="L83">
            <v>0</v>
          </cell>
          <cell r="M83">
            <v>0</v>
          </cell>
          <cell r="N83">
            <v>523.145939884</v>
          </cell>
          <cell r="O83">
            <v>17595</v>
          </cell>
          <cell r="P83">
            <v>0.24</v>
          </cell>
          <cell r="Q83">
            <v>17353.231211916</v>
          </cell>
          <cell r="R83">
            <v>0</v>
          </cell>
          <cell r="S83">
            <v>0</v>
          </cell>
          <cell r="T83">
            <v>531.768788084</v>
          </cell>
          <cell r="U83">
            <v>17885</v>
          </cell>
          <cell r="V83">
            <v>0.24</v>
          </cell>
          <cell r="W83">
            <v>17502.542236038</v>
          </cell>
          <cell r="X83">
            <v>0</v>
          </cell>
          <cell r="Y83">
            <v>0</v>
          </cell>
          <cell r="Z83">
            <v>1072.457763962</v>
          </cell>
          <cell r="AA83">
            <v>18575</v>
          </cell>
          <cell r="AB83">
            <v>0.24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C84" t="str">
            <v>EA4JOQ</v>
          </cell>
          <cell r="D84" t="str">
            <v>1.4D 5D Active Gray</v>
          </cell>
          <cell r="E84">
            <v>17379.844613331</v>
          </cell>
          <cell r="F84">
            <v>0</v>
          </cell>
          <cell r="G84">
            <v>0</v>
          </cell>
          <cell r="H84">
            <v>1065.155386669</v>
          </cell>
          <cell r="I84">
            <v>18445</v>
          </cell>
          <cell r="J84">
            <v>0.24</v>
          </cell>
          <cell r="K84">
            <v>17540.026984152</v>
          </cell>
          <cell r="L84">
            <v>0</v>
          </cell>
          <cell r="M84">
            <v>0</v>
          </cell>
          <cell r="N84">
            <v>1074.973015848</v>
          </cell>
          <cell r="O84">
            <v>18615</v>
          </cell>
          <cell r="P84">
            <v>0.24</v>
          </cell>
          <cell r="Q84">
            <v>17813.279263787</v>
          </cell>
          <cell r="R84">
            <v>0</v>
          </cell>
          <cell r="S84">
            <v>0</v>
          </cell>
          <cell r="T84">
            <v>1091.720736213</v>
          </cell>
          <cell r="U84">
            <v>18905</v>
          </cell>
          <cell r="V84">
            <v>0.24</v>
          </cell>
          <cell r="W84">
            <v>17954.616649805</v>
          </cell>
          <cell r="X84">
            <v>0</v>
          </cell>
          <cell r="Y84">
            <v>0</v>
          </cell>
          <cell r="Z84">
            <v>1100.383350195</v>
          </cell>
          <cell r="AA84">
            <v>19055</v>
          </cell>
          <cell r="AB84">
            <v>0.24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C85" t="str">
            <v>EA4JOR</v>
          </cell>
          <cell r="D85" t="str">
            <v>1.4D 5D Style</v>
          </cell>
          <cell r="E85">
            <v>18604.756613331</v>
          </cell>
          <cell r="F85">
            <v>0</v>
          </cell>
          <cell r="G85">
            <v>0</v>
          </cell>
          <cell r="H85">
            <v>1140.243386669</v>
          </cell>
          <cell r="I85">
            <v>19745</v>
          </cell>
          <cell r="J85">
            <v>0.24</v>
          </cell>
          <cell r="K85">
            <v>18764.938984152</v>
          </cell>
          <cell r="L85">
            <v>0</v>
          </cell>
          <cell r="M85">
            <v>0</v>
          </cell>
          <cell r="N85">
            <v>1150.061015848</v>
          </cell>
          <cell r="O85">
            <v>19915</v>
          </cell>
          <cell r="P85">
            <v>0.24</v>
          </cell>
          <cell r="Q85">
            <v>19038.191263787</v>
          </cell>
          <cell r="R85">
            <v>0</v>
          </cell>
          <cell r="S85">
            <v>0</v>
          </cell>
          <cell r="T85">
            <v>1166.808736213</v>
          </cell>
          <cell r="U85">
            <v>20205</v>
          </cell>
          <cell r="V85">
            <v>0.24</v>
          </cell>
          <cell r="W85">
            <v>19179.528649805</v>
          </cell>
          <cell r="X85">
            <v>0</v>
          </cell>
          <cell r="Y85">
            <v>0</v>
          </cell>
          <cell r="Z85">
            <v>1175.471350195</v>
          </cell>
          <cell r="AA85">
            <v>20355</v>
          </cell>
          <cell r="AB85">
            <v>0.24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 t="str">
            <v>EA4JOW</v>
          </cell>
          <cell r="D86" t="str">
            <v>1.5 5D Active Plus</v>
          </cell>
          <cell r="E86">
            <v>421.5544</v>
          </cell>
          <cell r="F86">
            <v>0</v>
          </cell>
          <cell r="G86">
            <v>0</v>
          </cell>
          <cell r="H86">
            <v>13.4456</v>
          </cell>
          <cell r="I86">
            <v>435</v>
          </cell>
          <cell r="J86">
            <v>0.24</v>
          </cell>
          <cell r="K86">
            <v>586.2419</v>
          </cell>
          <cell r="L86">
            <v>0</v>
          </cell>
          <cell r="M86">
            <v>0</v>
          </cell>
          <cell r="N86">
            <v>18.7581</v>
          </cell>
          <cell r="O86">
            <v>605</v>
          </cell>
          <cell r="P86">
            <v>0.24</v>
          </cell>
          <cell r="Q86">
            <v>867.1794</v>
          </cell>
          <cell r="R86">
            <v>0</v>
          </cell>
          <cell r="S86">
            <v>0</v>
          </cell>
          <cell r="T86">
            <v>27.8206</v>
          </cell>
          <cell r="U86">
            <v>895</v>
          </cell>
          <cell r="V86">
            <v>0.24</v>
          </cell>
          <cell r="W86">
            <v>1012.4919</v>
          </cell>
          <cell r="X86">
            <v>0</v>
          </cell>
          <cell r="Y86">
            <v>0</v>
          </cell>
          <cell r="Z86">
            <v>32.5081</v>
          </cell>
          <cell r="AA86">
            <v>1045</v>
          </cell>
          <cell r="AB86">
            <v>0.24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C87" t="str">
            <v>EA4JOX</v>
          </cell>
          <cell r="D87" t="str">
            <v>1.5P 5D B-Tone Bronz</v>
          </cell>
          <cell r="E87">
            <v>421.5544</v>
          </cell>
          <cell r="F87">
            <v>0</v>
          </cell>
          <cell r="G87">
            <v>0</v>
          </cell>
          <cell r="H87">
            <v>13.4456</v>
          </cell>
          <cell r="I87">
            <v>435</v>
          </cell>
          <cell r="J87">
            <v>0.24</v>
          </cell>
          <cell r="K87">
            <v>586.2419</v>
          </cell>
          <cell r="L87">
            <v>0</v>
          </cell>
          <cell r="M87">
            <v>0</v>
          </cell>
          <cell r="N87">
            <v>18.7581</v>
          </cell>
          <cell r="O87">
            <v>605</v>
          </cell>
          <cell r="P87">
            <v>0.24</v>
          </cell>
          <cell r="Q87">
            <v>867.1794</v>
          </cell>
          <cell r="R87">
            <v>0</v>
          </cell>
          <cell r="S87">
            <v>0</v>
          </cell>
          <cell r="T87">
            <v>27.8206</v>
          </cell>
          <cell r="U87">
            <v>895</v>
          </cell>
          <cell r="V87">
            <v>0.24</v>
          </cell>
          <cell r="W87">
            <v>1012.4919</v>
          </cell>
          <cell r="X87">
            <v>0</v>
          </cell>
          <cell r="Y87">
            <v>0</v>
          </cell>
          <cell r="Z87">
            <v>32.5081</v>
          </cell>
          <cell r="AA87">
            <v>1045</v>
          </cell>
          <cell r="AB87">
            <v>0.24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C88" t="str">
            <v>EA4JOY</v>
          </cell>
          <cell r="D88" t="str">
            <v>1.5P 5D Bi-Tone Whit</v>
          </cell>
          <cell r="E88">
            <v>421.5544</v>
          </cell>
          <cell r="F88">
            <v>0</v>
          </cell>
          <cell r="G88">
            <v>0</v>
          </cell>
          <cell r="H88">
            <v>13.4456</v>
          </cell>
          <cell r="I88">
            <v>435</v>
          </cell>
          <cell r="J88">
            <v>0.24</v>
          </cell>
          <cell r="K88">
            <v>586.2419</v>
          </cell>
          <cell r="L88">
            <v>0</v>
          </cell>
          <cell r="M88">
            <v>0</v>
          </cell>
          <cell r="N88">
            <v>18.7581</v>
          </cell>
          <cell r="O88">
            <v>605</v>
          </cell>
          <cell r="P88">
            <v>0.24</v>
          </cell>
          <cell r="Q88">
            <v>867.1794</v>
          </cell>
          <cell r="R88">
            <v>0</v>
          </cell>
          <cell r="S88">
            <v>0</v>
          </cell>
          <cell r="T88">
            <v>27.8206</v>
          </cell>
          <cell r="U88">
            <v>895</v>
          </cell>
          <cell r="V88">
            <v>0.24</v>
          </cell>
          <cell r="W88">
            <v>1012.4919</v>
          </cell>
          <cell r="X88">
            <v>0</v>
          </cell>
          <cell r="Y88">
            <v>0</v>
          </cell>
          <cell r="Z88">
            <v>32.5081</v>
          </cell>
          <cell r="AA88">
            <v>1045</v>
          </cell>
          <cell r="AB88">
            <v>0.24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C89" t="str">
            <v>EA4JOZ</v>
          </cell>
          <cell r="D89" t="str">
            <v>1.5P 5D Active Plus</v>
          </cell>
          <cell r="E89">
            <v>421.5544</v>
          </cell>
          <cell r="F89">
            <v>0</v>
          </cell>
          <cell r="G89">
            <v>0</v>
          </cell>
          <cell r="H89">
            <v>13.4456</v>
          </cell>
          <cell r="I89">
            <v>435</v>
          </cell>
          <cell r="J89">
            <v>0.24</v>
          </cell>
          <cell r="K89">
            <v>586.2419</v>
          </cell>
          <cell r="L89">
            <v>0</v>
          </cell>
          <cell r="M89">
            <v>0</v>
          </cell>
          <cell r="N89">
            <v>18.7581</v>
          </cell>
          <cell r="O89">
            <v>605</v>
          </cell>
          <cell r="P89">
            <v>0.24</v>
          </cell>
          <cell r="Q89">
            <v>867.1794</v>
          </cell>
          <cell r="R89">
            <v>0</v>
          </cell>
          <cell r="S89">
            <v>0</v>
          </cell>
          <cell r="T89">
            <v>27.8206</v>
          </cell>
          <cell r="U89">
            <v>895</v>
          </cell>
          <cell r="V89">
            <v>0.24</v>
          </cell>
          <cell r="W89">
            <v>1012.4919</v>
          </cell>
          <cell r="X89">
            <v>0</v>
          </cell>
          <cell r="Y89">
            <v>0</v>
          </cell>
          <cell r="Z89">
            <v>32.5081</v>
          </cell>
          <cell r="AA89">
            <v>1045</v>
          </cell>
          <cell r="AB89">
            <v>0.24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C90" t="str">
            <v>EA4JRC</v>
          </cell>
          <cell r="D90" t="str">
            <v>1.4D 5D ActivePlus</v>
          </cell>
          <cell r="E90">
            <v>16902.036467515</v>
          </cell>
          <cell r="F90">
            <v>0</v>
          </cell>
          <cell r="G90">
            <v>0</v>
          </cell>
          <cell r="H90">
            <v>517.963532485</v>
          </cell>
          <cell r="I90">
            <v>17420</v>
          </cell>
          <cell r="J90">
            <v>0.24</v>
          </cell>
          <cell r="K90">
            <v>17066.981694432</v>
          </cell>
          <cell r="L90">
            <v>0</v>
          </cell>
          <cell r="M90">
            <v>0</v>
          </cell>
          <cell r="N90">
            <v>523.018305568</v>
          </cell>
          <cell r="O90">
            <v>17590</v>
          </cell>
          <cell r="P90">
            <v>0.24</v>
          </cell>
          <cell r="Q90">
            <v>17348.358846231</v>
          </cell>
          <cell r="R90">
            <v>0</v>
          </cell>
          <cell r="S90">
            <v>0</v>
          </cell>
          <cell r="T90">
            <v>531.641153769</v>
          </cell>
          <cell r="U90">
            <v>17880</v>
          </cell>
          <cell r="V90">
            <v>0.24</v>
          </cell>
          <cell r="W90">
            <v>17497.797504669</v>
          </cell>
          <cell r="X90">
            <v>0</v>
          </cell>
          <cell r="Y90">
            <v>0</v>
          </cell>
          <cell r="Z90">
            <v>1072.202495331</v>
          </cell>
          <cell r="AA90">
            <v>18570</v>
          </cell>
          <cell r="AB90">
            <v>0.24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 t="str">
            <v>EA4JRE</v>
          </cell>
          <cell r="D91" t="str">
            <v>1.4D 5D StylePlus</v>
          </cell>
          <cell r="E91">
            <v>17933.086355964</v>
          </cell>
          <cell r="F91">
            <v>0</v>
          </cell>
          <cell r="G91">
            <v>0</v>
          </cell>
          <cell r="H91">
            <v>1156.913644036</v>
          </cell>
          <cell r="I91">
            <v>19090</v>
          </cell>
          <cell r="J91">
            <v>0.24</v>
          </cell>
          <cell r="K91">
            <v>18092.783325661</v>
          </cell>
          <cell r="L91">
            <v>0</v>
          </cell>
          <cell r="M91">
            <v>0</v>
          </cell>
          <cell r="N91">
            <v>1167.216674339</v>
          </cell>
          <cell r="O91">
            <v>19260</v>
          </cell>
          <cell r="P91">
            <v>0.24</v>
          </cell>
          <cell r="Q91">
            <v>18365.207568085</v>
          </cell>
          <cell r="R91">
            <v>0</v>
          </cell>
          <cell r="S91">
            <v>0</v>
          </cell>
          <cell r="T91">
            <v>1184.792431915</v>
          </cell>
          <cell r="U91">
            <v>19550</v>
          </cell>
          <cell r="V91">
            <v>0.24</v>
          </cell>
          <cell r="W91">
            <v>18506.116658994</v>
          </cell>
          <cell r="X91">
            <v>0</v>
          </cell>
          <cell r="Y91">
            <v>0</v>
          </cell>
          <cell r="Z91">
            <v>1193.883341006</v>
          </cell>
          <cell r="AA91">
            <v>19700</v>
          </cell>
          <cell r="AB91">
            <v>0.24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C92" t="str">
            <v>EA4JRF</v>
          </cell>
          <cell r="D92" t="str">
            <v>1.4D 5D StylePlusPR</v>
          </cell>
          <cell r="E92">
            <v>18393.383600067</v>
          </cell>
          <cell r="F92">
            <v>0</v>
          </cell>
          <cell r="G92">
            <v>0</v>
          </cell>
          <cell r="H92">
            <v>1186.616399933</v>
          </cell>
          <cell r="I92">
            <v>19580</v>
          </cell>
          <cell r="J92">
            <v>0.24</v>
          </cell>
          <cell r="K92">
            <v>18553.080569764</v>
          </cell>
          <cell r="L92">
            <v>0</v>
          </cell>
          <cell r="M92">
            <v>0</v>
          </cell>
          <cell r="N92">
            <v>1196.919430236</v>
          </cell>
          <cell r="O92">
            <v>19750</v>
          </cell>
          <cell r="P92">
            <v>0.24</v>
          </cell>
          <cell r="Q92">
            <v>18825.504812188</v>
          </cell>
          <cell r="R92">
            <v>0</v>
          </cell>
          <cell r="S92">
            <v>0</v>
          </cell>
          <cell r="T92">
            <v>1214.495187812</v>
          </cell>
          <cell r="U92">
            <v>20040</v>
          </cell>
          <cell r="V92">
            <v>0.24</v>
          </cell>
          <cell r="W92">
            <v>18966.413903097</v>
          </cell>
          <cell r="X92">
            <v>0</v>
          </cell>
          <cell r="Y92">
            <v>0</v>
          </cell>
          <cell r="Z92">
            <v>1223.586096903</v>
          </cell>
          <cell r="AA92">
            <v>20190</v>
          </cell>
          <cell r="AB92">
            <v>0.24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C93" t="str">
            <v>EA4NBH</v>
          </cell>
          <cell r="D93" t="str">
            <v>1.0 5D Active TSS</v>
          </cell>
          <cell r="E93">
            <v>12807.51484033</v>
          </cell>
          <cell r="F93">
            <v>0</v>
          </cell>
          <cell r="G93">
            <v>0</v>
          </cell>
          <cell r="H93">
            <v>392.48515967</v>
          </cell>
          <cell r="I93">
            <v>13200</v>
          </cell>
          <cell r="J93">
            <v>0.24</v>
          </cell>
          <cell r="K93">
            <v>12972.460067247</v>
          </cell>
          <cell r="L93">
            <v>0</v>
          </cell>
          <cell r="M93">
            <v>0</v>
          </cell>
          <cell r="N93">
            <v>397.539932753</v>
          </cell>
          <cell r="O93">
            <v>13370</v>
          </cell>
          <cell r="P93">
            <v>0.24</v>
          </cell>
          <cell r="Q93">
            <v>13253.837219047</v>
          </cell>
          <cell r="R93">
            <v>0</v>
          </cell>
          <cell r="S93">
            <v>0</v>
          </cell>
          <cell r="T93">
            <v>406.162780953</v>
          </cell>
          <cell r="U93">
            <v>13660</v>
          </cell>
          <cell r="V93">
            <v>0.24</v>
          </cell>
          <cell r="W93">
            <v>13399.37712515</v>
          </cell>
          <cell r="X93">
            <v>0</v>
          </cell>
          <cell r="Y93">
            <v>0</v>
          </cell>
          <cell r="Z93">
            <v>410.62287485</v>
          </cell>
          <cell r="AA93">
            <v>13810</v>
          </cell>
          <cell r="AB93">
            <v>0.24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C94" t="str">
            <v>EA4NBI</v>
          </cell>
          <cell r="D94" t="str">
            <v>1.0 5D Active TSS ST</v>
          </cell>
          <cell r="E94">
            <v>12535.87484033</v>
          </cell>
          <cell r="F94">
            <v>0</v>
          </cell>
          <cell r="G94">
            <v>0</v>
          </cell>
          <cell r="H94">
            <v>384.12515967</v>
          </cell>
          <cell r="I94">
            <v>12920</v>
          </cell>
          <cell r="J94">
            <v>0.24</v>
          </cell>
          <cell r="K94">
            <v>12700.820067247</v>
          </cell>
          <cell r="L94">
            <v>0</v>
          </cell>
          <cell r="M94">
            <v>0</v>
          </cell>
          <cell r="N94">
            <v>389.179932753</v>
          </cell>
          <cell r="O94">
            <v>13090</v>
          </cell>
          <cell r="P94">
            <v>0.24</v>
          </cell>
          <cell r="Q94">
            <v>12982.197219047</v>
          </cell>
          <cell r="R94">
            <v>0</v>
          </cell>
          <cell r="S94">
            <v>0</v>
          </cell>
          <cell r="T94">
            <v>397.802780953</v>
          </cell>
          <cell r="U94">
            <v>13380</v>
          </cell>
          <cell r="V94">
            <v>0.24</v>
          </cell>
          <cell r="W94">
            <v>13127.73712515</v>
          </cell>
          <cell r="X94">
            <v>0</v>
          </cell>
          <cell r="Y94">
            <v>0</v>
          </cell>
          <cell r="Z94">
            <v>402.26287485</v>
          </cell>
          <cell r="AA94">
            <v>13530</v>
          </cell>
          <cell r="AB94">
            <v>0.24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C95" t="str">
            <v>EA4NBJ</v>
          </cell>
          <cell r="D95" t="str">
            <v>1.0 5D MT Cool</v>
          </cell>
          <cell r="E95">
            <v>11643.194803151</v>
          </cell>
          <cell r="F95">
            <v>0</v>
          </cell>
          <cell r="G95">
            <v>0</v>
          </cell>
          <cell r="H95">
            <v>356.805196849</v>
          </cell>
          <cell r="I95">
            <v>12000</v>
          </cell>
          <cell r="J95">
            <v>0.24</v>
          </cell>
          <cell r="K95">
            <v>11808.140030068</v>
          </cell>
          <cell r="L95">
            <v>0</v>
          </cell>
          <cell r="M95">
            <v>0</v>
          </cell>
          <cell r="N95">
            <v>361.859969932</v>
          </cell>
          <cell r="O95">
            <v>12170</v>
          </cell>
          <cell r="P95">
            <v>0.24</v>
          </cell>
          <cell r="Q95">
            <v>12089.517181868</v>
          </cell>
          <cell r="R95">
            <v>0</v>
          </cell>
          <cell r="S95">
            <v>0</v>
          </cell>
          <cell r="T95">
            <v>370.482818132</v>
          </cell>
          <cell r="U95">
            <v>12460</v>
          </cell>
          <cell r="V95">
            <v>0.24</v>
          </cell>
          <cell r="W95">
            <v>12235.057087971</v>
          </cell>
          <cell r="X95">
            <v>0</v>
          </cell>
          <cell r="Y95">
            <v>0</v>
          </cell>
          <cell r="Z95">
            <v>374.942912029</v>
          </cell>
          <cell r="AA95">
            <v>12610</v>
          </cell>
          <cell r="AB95">
            <v>0.24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C96" t="str">
            <v>EA4NBK</v>
          </cell>
          <cell r="D96" t="str">
            <v>1.0 5D MT Live</v>
          </cell>
          <cell r="E96">
            <v>12108.922003151</v>
          </cell>
          <cell r="F96">
            <v>0</v>
          </cell>
          <cell r="G96">
            <v>0</v>
          </cell>
          <cell r="H96">
            <v>371.077996849</v>
          </cell>
          <cell r="I96">
            <v>12480</v>
          </cell>
          <cell r="J96">
            <v>0.24</v>
          </cell>
          <cell r="K96">
            <v>12273.867230068001</v>
          </cell>
          <cell r="L96">
            <v>0</v>
          </cell>
          <cell r="M96">
            <v>0</v>
          </cell>
          <cell r="N96">
            <v>376.132769932</v>
          </cell>
          <cell r="O96">
            <v>12650</v>
          </cell>
          <cell r="P96">
            <v>0.24</v>
          </cell>
          <cell r="Q96">
            <v>12555.244381868</v>
          </cell>
          <cell r="R96">
            <v>0</v>
          </cell>
          <cell r="S96">
            <v>0</v>
          </cell>
          <cell r="T96">
            <v>384.755618132</v>
          </cell>
          <cell r="U96">
            <v>12940</v>
          </cell>
          <cell r="V96">
            <v>0.24</v>
          </cell>
          <cell r="W96">
            <v>12700.784287971</v>
          </cell>
          <cell r="X96">
            <v>0</v>
          </cell>
          <cell r="Y96">
            <v>0</v>
          </cell>
          <cell r="Z96">
            <v>389.215712029</v>
          </cell>
          <cell r="AA96">
            <v>13090</v>
          </cell>
          <cell r="AB96">
            <v>0.24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C97" t="str">
            <v>EA4NBM</v>
          </cell>
          <cell r="D97" t="str">
            <v>1.0 5D MT Active Pls</v>
          </cell>
          <cell r="E97">
            <v>13185.919003151</v>
          </cell>
          <cell r="F97">
            <v>0</v>
          </cell>
          <cell r="G97">
            <v>0</v>
          </cell>
          <cell r="H97">
            <v>404.080996849</v>
          </cell>
          <cell r="I97">
            <v>13590</v>
          </cell>
          <cell r="J97">
            <v>0.24</v>
          </cell>
          <cell r="K97">
            <v>13350.864230068</v>
          </cell>
          <cell r="L97">
            <v>0</v>
          </cell>
          <cell r="M97">
            <v>0</v>
          </cell>
          <cell r="N97">
            <v>409.135769932</v>
          </cell>
          <cell r="O97">
            <v>13760</v>
          </cell>
          <cell r="P97">
            <v>0.24</v>
          </cell>
          <cell r="Q97">
            <v>13632.241381868</v>
          </cell>
          <cell r="R97">
            <v>0</v>
          </cell>
          <cell r="S97">
            <v>0</v>
          </cell>
          <cell r="T97">
            <v>417.758618132</v>
          </cell>
          <cell r="U97">
            <v>14050</v>
          </cell>
          <cell r="V97">
            <v>0.24</v>
          </cell>
          <cell r="W97">
            <v>13777.781287971</v>
          </cell>
          <cell r="X97">
            <v>0</v>
          </cell>
          <cell r="Y97">
            <v>0</v>
          </cell>
          <cell r="Z97">
            <v>422.218712029</v>
          </cell>
          <cell r="AA97">
            <v>14200</v>
          </cell>
          <cell r="AB97">
            <v>0.24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C98" t="str">
            <v>EA4NBN</v>
          </cell>
          <cell r="D98" t="str">
            <v>1.0 5D MT Active Low</v>
          </cell>
          <cell r="E98">
            <v>417.22668</v>
          </cell>
          <cell r="F98">
            <v>0</v>
          </cell>
          <cell r="G98">
            <v>0</v>
          </cell>
          <cell r="H98">
            <v>12.77332</v>
          </cell>
          <cell r="I98">
            <v>430</v>
          </cell>
          <cell r="J98">
            <v>0.24</v>
          </cell>
          <cell r="K98">
            <v>582.171906917</v>
          </cell>
          <cell r="L98">
            <v>0</v>
          </cell>
          <cell r="M98">
            <v>0</v>
          </cell>
          <cell r="N98">
            <v>17.828093083</v>
          </cell>
          <cell r="O98">
            <v>600</v>
          </cell>
          <cell r="P98">
            <v>0.24</v>
          </cell>
          <cell r="Q98">
            <v>863.549058717</v>
          </cell>
          <cell r="R98">
            <v>0</v>
          </cell>
          <cell r="S98">
            <v>0</v>
          </cell>
          <cell r="T98">
            <v>26.450941283</v>
          </cell>
          <cell r="U98">
            <v>890</v>
          </cell>
          <cell r="V98">
            <v>0.24</v>
          </cell>
          <cell r="W98">
            <v>1009.08896482</v>
          </cell>
          <cell r="X98">
            <v>0</v>
          </cell>
          <cell r="Y98">
            <v>0</v>
          </cell>
          <cell r="Z98">
            <v>30.91103518</v>
          </cell>
          <cell r="AA98">
            <v>1040</v>
          </cell>
          <cell r="AB98">
            <v>0.24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C99" t="str">
            <v>EA5JNJ</v>
          </cell>
          <cell r="D99" t="str">
            <v>1.33 5d Active Plus</v>
          </cell>
          <cell r="E99">
            <v>14434.389142601</v>
          </cell>
          <cell r="F99">
            <v>0</v>
          </cell>
          <cell r="G99">
            <v>0</v>
          </cell>
          <cell r="H99">
            <v>465.610857399</v>
          </cell>
          <cell r="I99">
            <v>14900</v>
          </cell>
          <cell r="J99">
            <v>0.24</v>
          </cell>
          <cell r="K99">
            <v>14599.076642601</v>
          </cell>
          <cell r="L99">
            <v>0</v>
          </cell>
          <cell r="M99">
            <v>0</v>
          </cell>
          <cell r="N99">
            <v>470.923357399</v>
          </cell>
          <cell r="O99">
            <v>15070</v>
          </cell>
          <cell r="P99">
            <v>0.24</v>
          </cell>
          <cell r="Q99">
            <v>14880.014142601</v>
          </cell>
          <cell r="R99">
            <v>0</v>
          </cell>
          <cell r="S99">
            <v>0</v>
          </cell>
          <cell r="T99">
            <v>479.985857399</v>
          </cell>
          <cell r="U99">
            <v>15360</v>
          </cell>
          <cell r="V99">
            <v>0.24</v>
          </cell>
          <cell r="W99">
            <v>15025.326642601</v>
          </cell>
          <cell r="X99">
            <v>0</v>
          </cell>
          <cell r="Y99">
            <v>0</v>
          </cell>
          <cell r="Z99">
            <v>484.673357399</v>
          </cell>
          <cell r="AA99">
            <v>15510</v>
          </cell>
          <cell r="AB99">
            <v>0.24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C100" t="str">
            <v>EA5JNK</v>
          </cell>
          <cell r="D100" t="str">
            <v>1.33 5d Active P CVT</v>
          </cell>
          <cell r="E100">
            <v>15645.316429823</v>
          </cell>
          <cell r="F100">
            <v>0</v>
          </cell>
          <cell r="G100">
            <v>0</v>
          </cell>
          <cell r="H100">
            <v>504.683570177</v>
          </cell>
          <cell r="I100">
            <v>16150</v>
          </cell>
          <cell r="J100">
            <v>0.24</v>
          </cell>
          <cell r="K100">
            <v>15810.003929823</v>
          </cell>
          <cell r="L100">
            <v>0</v>
          </cell>
          <cell r="M100">
            <v>0</v>
          </cell>
          <cell r="N100">
            <v>509.996070177</v>
          </cell>
          <cell r="O100">
            <v>16320</v>
          </cell>
          <cell r="P100">
            <v>0.24</v>
          </cell>
          <cell r="Q100">
            <v>16090.941429823</v>
          </cell>
          <cell r="R100">
            <v>0</v>
          </cell>
          <cell r="S100">
            <v>0</v>
          </cell>
          <cell r="T100">
            <v>519.058570177</v>
          </cell>
          <cell r="U100">
            <v>16610</v>
          </cell>
          <cell r="V100">
            <v>0.24</v>
          </cell>
          <cell r="W100">
            <v>16236.253929823</v>
          </cell>
          <cell r="X100">
            <v>0</v>
          </cell>
          <cell r="Y100">
            <v>0</v>
          </cell>
          <cell r="Z100">
            <v>523.746070177</v>
          </cell>
          <cell r="AA100">
            <v>16760</v>
          </cell>
          <cell r="AB100">
            <v>0.24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C101" t="str">
            <v>EA5JNL</v>
          </cell>
          <cell r="D101" t="str">
            <v>1.33 5d StylePlus</v>
          </cell>
          <cell r="E101">
            <v>15480.631172224</v>
          </cell>
          <cell r="F101">
            <v>0</v>
          </cell>
          <cell r="G101">
            <v>0</v>
          </cell>
          <cell r="H101">
            <v>499.368827776</v>
          </cell>
          <cell r="I101">
            <v>15980</v>
          </cell>
          <cell r="J101">
            <v>0.24</v>
          </cell>
          <cell r="K101">
            <v>15645.318672224</v>
          </cell>
          <cell r="L101">
            <v>0</v>
          </cell>
          <cell r="M101">
            <v>0</v>
          </cell>
          <cell r="N101">
            <v>504.681327776</v>
          </cell>
          <cell r="O101">
            <v>16150</v>
          </cell>
          <cell r="P101">
            <v>0.24</v>
          </cell>
          <cell r="Q101">
            <v>15926.256172224</v>
          </cell>
          <cell r="R101">
            <v>0</v>
          </cell>
          <cell r="S101">
            <v>0</v>
          </cell>
          <cell r="T101">
            <v>513.743827776</v>
          </cell>
          <cell r="U101">
            <v>16440</v>
          </cell>
          <cell r="V101">
            <v>0.24</v>
          </cell>
          <cell r="W101">
            <v>16071.568672224</v>
          </cell>
          <cell r="X101">
            <v>0</v>
          </cell>
          <cell r="Y101">
            <v>0</v>
          </cell>
          <cell r="Z101">
            <v>518.431327776</v>
          </cell>
          <cell r="AA101">
            <v>16590</v>
          </cell>
          <cell r="AB101">
            <v>0.24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C102" t="str">
            <v>EA5JNN</v>
          </cell>
          <cell r="D102" t="str">
            <v>1.33 5d StylePlusCVT</v>
          </cell>
          <cell r="E102">
            <v>16681.90560414</v>
          </cell>
          <cell r="F102">
            <v>0</v>
          </cell>
          <cell r="G102">
            <v>0</v>
          </cell>
          <cell r="H102">
            <v>538.09439586</v>
          </cell>
          <cell r="I102">
            <v>17220</v>
          </cell>
          <cell r="J102">
            <v>0.24</v>
          </cell>
          <cell r="K102">
            <v>16846.59310414</v>
          </cell>
          <cell r="L102">
            <v>0</v>
          </cell>
          <cell r="M102">
            <v>0</v>
          </cell>
          <cell r="N102">
            <v>543.40689586</v>
          </cell>
          <cell r="O102">
            <v>17390</v>
          </cell>
          <cell r="P102">
            <v>0.24</v>
          </cell>
          <cell r="Q102">
            <v>17127.53060414</v>
          </cell>
          <cell r="R102">
            <v>0</v>
          </cell>
          <cell r="S102">
            <v>0</v>
          </cell>
          <cell r="T102">
            <v>552.46939586</v>
          </cell>
          <cell r="U102">
            <v>17680</v>
          </cell>
          <cell r="V102">
            <v>0.24</v>
          </cell>
          <cell r="W102">
            <v>17272.84310414</v>
          </cell>
          <cell r="X102">
            <v>0</v>
          </cell>
          <cell r="Y102">
            <v>0</v>
          </cell>
          <cell r="Z102">
            <v>557.15689586</v>
          </cell>
          <cell r="AA102">
            <v>17830</v>
          </cell>
          <cell r="AB102">
            <v>0.24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C103" t="str">
            <v>EA5JNS</v>
          </cell>
          <cell r="D103" t="str">
            <v>1.33 5d StylePlus PR</v>
          </cell>
          <cell r="E103">
            <v>15945.63117242</v>
          </cell>
          <cell r="F103">
            <v>0</v>
          </cell>
          <cell r="G103">
            <v>0</v>
          </cell>
          <cell r="H103">
            <v>514.36882758</v>
          </cell>
          <cell r="I103">
            <v>16460</v>
          </cell>
          <cell r="J103">
            <v>0.24</v>
          </cell>
          <cell r="K103">
            <v>16110.31867242</v>
          </cell>
          <cell r="L103">
            <v>0</v>
          </cell>
          <cell r="M103">
            <v>0</v>
          </cell>
          <cell r="N103">
            <v>519.68132758</v>
          </cell>
          <cell r="O103">
            <v>16630</v>
          </cell>
          <cell r="P103">
            <v>0.24</v>
          </cell>
          <cell r="Q103">
            <v>16391.25617242</v>
          </cell>
          <cell r="R103">
            <v>0</v>
          </cell>
          <cell r="S103">
            <v>0</v>
          </cell>
          <cell r="T103">
            <v>528.74382758</v>
          </cell>
          <cell r="U103">
            <v>16920</v>
          </cell>
          <cell r="V103">
            <v>0.24</v>
          </cell>
          <cell r="W103">
            <v>16536.56867242</v>
          </cell>
          <cell r="X103">
            <v>0</v>
          </cell>
          <cell r="Y103">
            <v>0</v>
          </cell>
          <cell r="Z103">
            <v>533.43132758</v>
          </cell>
          <cell r="AA103">
            <v>17070</v>
          </cell>
          <cell r="AB103">
            <v>0.24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C104" t="str">
            <v>EA5JOB</v>
          </cell>
          <cell r="D104" t="str">
            <v>1.5P 5D Active GO</v>
          </cell>
          <cell r="E104">
            <v>14521.594335042</v>
          </cell>
          <cell r="F104">
            <v>0</v>
          </cell>
          <cell r="G104">
            <v>0</v>
          </cell>
          <cell r="H104">
            <v>468.405664958</v>
          </cell>
          <cell r="I104">
            <v>14990</v>
          </cell>
          <cell r="J104">
            <v>0.24</v>
          </cell>
          <cell r="K104">
            <v>14686.281835042</v>
          </cell>
          <cell r="L104">
            <v>0</v>
          </cell>
          <cell r="M104">
            <v>0</v>
          </cell>
          <cell r="N104">
            <v>473.718164958</v>
          </cell>
          <cell r="O104">
            <v>15160</v>
          </cell>
          <cell r="P104">
            <v>0.24</v>
          </cell>
          <cell r="Q104">
            <v>14967.219335042</v>
          </cell>
          <cell r="R104">
            <v>0</v>
          </cell>
          <cell r="S104">
            <v>0</v>
          </cell>
          <cell r="T104">
            <v>482.780664958</v>
          </cell>
          <cell r="U104">
            <v>15450</v>
          </cell>
          <cell r="V104">
            <v>0.24</v>
          </cell>
          <cell r="W104">
            <v>15112.531835042</v>
          </cell>
          <cell r="X104">
            <v>0</v>
          </cell>
          <cell r="Y104">
            <v>0</v>
          </cell>
          <cell r="Z104">
            <v>487.468164958</v>
          </cell>
          <cell r="AA104">
            <v>15600</v>
          </cell>
          <cell r="AB104">
            <v>0.24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5">
          <cell r="C105" t="str">
            <v>EA5JOC</v>
          </cell>
          <cell r="D105" t="str">
            <v>1.5P 5D Active GO GR</v>
          </cell>
          <cell r="E105">
            <v>14715.34875549</v>
          </cell>
          <cell r="F105">
            <v>0</v>
          </cell>
          <cell r="G105">
            <v>0</v>
          </cell>
          <cell r="H105">
            <v>474.65124451</v>
          </cell>
          <cell r="I105">
            <v>15190</v>
          </cell>
          <cell r="J105">
            <v>0.24</v>
          </cell>
          <cell r="K105">
            <v>14880.03625549</v>
          </cell>
          <cell r="L105">
            <v>0</v>
          </cell>
          <cell r="M105">
            <v>0</v>
          </cell>
          <cell r="N105">
            <v>479.96374451</v>
          </cell>
          <cell r="O105">
            <v>15360</v>
          </cell>
          <cell r="P105">
            <v>0.24</v>
          </cell>
          <cell r="Q105">
            <v>15160.97375549</v>
          </cell>
          <cell r="R105">
            <v>0</v>
          </cell>
          <cell r="S105">
            <v>0</v>
          </cell>
          <cell r="T105">
            <v>489.02624451</v>
          </cell>
          <cell r="U105">
            <v>15650</v>
          </cell>
          <cell r="V105">
            <v>0.24</v>
          </cell>
          <cell r="W105">
            <v>15306.28625549</v>
          </cell>
          <cell r="X105">
            <v>0</v>
          </cell>
          <cell r="Y105">
            <v>0</v>
          </cell>
          <cell r="Z105">
            <v>493.71374451</v>
          </cell>
          <cell r="AA105">
            <v>15800</v>
          </cell>
          <cell r="AB105">
            <v>0.24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C106" t="str">
            <v>EA5JOD</v>
          </cell>
          <cell r="D106" t="str">
            <v>1.5P 5D Style GO</v>
          </cell>
          <cell r="E106">
            <v>15684.071582264</v>
          </cell>
          <cell r="F106">
            <v>0</v>
          </cell>
          <cell r="G106">
            <v>0</v>
          </cell>
          <cell r="H106">
            <v>505.928417736</v>
          </cell>
          <cell r="I106">
            <v>16190</v>
          </cell>
          <cell r="J106">
            <v>0.24</v>
          </cell>
          <cell r="K106">
            <v>15848.759082264</v>
          </cell>
          <cell r="L106">
            <v>0</v>
          </cell>
          <cell r="M106">
            <v>0</v>
          </cell>
          <cell r="N106">
            <v>511.240917736</v>
          </cell>
          <cell r="O106">
            <v>16360</v>
          </cell>
          <cell r="P106">
            <v>0.24</v>
          </cell>
          <cell r="Q106">
            <v>16129.696582264</v>
          </cell>
          <cell r="R106">
            <v>0</v>
          </cell>
          <cell r="S106">
            <v>0</v>
          </cell>
          <cell r="T106">
            <v>520.303417736</v>
          </cell>
          <cell r="U106">
            <v>16650</v>
          </cell>
          <cell r="V106">
            <v>0.24</v>
          </cell>
          <cell r="W106">
            <v>16275.009082264</v>
          </cell>
          <cell r="X106">
            <v>0</v>
          </cell>
          <cell r="Y106">
            <v>0</v>
          </cell>
          <cell r="Z106">
            <v>524.990917736</v>
          </cell>
          <cell r="AA106">
            <v>16800</v>
          </cell>
          <cell r="AB106">
            <v>0.24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C107" t="str">
            <v>EA5JOF</v>
          </cell>
          <cell r="D107" t="str">
            <v>1.5P 5D B-Tone GO BL</v>
          </cell>
          <cell r="E107">
            <v>16517.191582264</v>
          </cell>
          <cell r="F107">
            <v>0</v>
          </cell>
          <cell r="G107">
            <v>0</v>
          </cell>
          <cell r="H107">
            <v>532.808417736</v>
          </cell>
          <cell r="I107">
            <v>17050</v>
          </cell>
          <cell r="J107">
            <v>0.24</v>
          </cell>
          <cell r="K107">
            <v>16681.879082264</v>
          </cell>
          <cell r="L107">
            <v>0</v>
          </cell>
          <cell r="M107">
            <v>0</v>
          </cell>
          <cell r="N107">
            <v>538.120917736</v>
          </cell>
          <cell r="O107">
            <v>17220</v>
          </cell>
          <cell r="P107">
            <v>0.24</v>
          </cell>
          <cell r="Q107">
            <v>16962.816582264</v>
          </cell>
          <cell r="R107">
            <v>0</v>
          </cell>
          <cell r="S107">
            <v>0</v>
          </cell>
          <cell r="T107">
            <v>547.183417736</v>
          </cell>
          <cell r="U107">
            <v>17510</v>
          </cell>
          <cell r="V107">
            <v>0.24</v>
          </cell>
          <cell r="W107">
            <v>17108.129082264</v>
          </cell>
          <cell r="X107">
            <v>0</v>
          </cell>
          <cell r="Y107">
            <v>0</v>
          </cell>
          <cell r="Z107">
            <v>551.870917736</v>
          </cell>
          <cell r="AA107">
            <v>17660</v>
          </cell>
          <cell r="AB107">
            <v>0.24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C108" t="str">
            <v>EA5JOG</v>
          </cell>
          <cell r="D108" t="str">
            <v>1.5P BTone Go BL Pan</v>
          </cell>
          <cell r="E108">
            <v>16875.691582264</v>
          </cell>
          <cell r="F108">
            <v>0</v>
          </cell>
          <cell r="G108">
            <v>0</v>
          </cell>
          <cell r="H108">
            <v>544.308417736</v>
          </cell>
          <cell r="I108">
            <v>17420</v>
          </cell>
          <cell r="J108">
            <v>0.24</v>
          </cell>
          <cell r="K108">
            <v>17040.379082264</v>
          </cell>
          <cell r="L108">
            <v>0</v>
          </cell>
          <cell r="M108">
            <v>0</v>
          </cell>
          <cell r="N108">
            <v>549.620917736</v>
          </cell>
          <cell r="O108">
            <v>17590</v>
          </cell>
          <cell r="P108">
            <v>0.24</v>
          </cell>
          <cell r="Q108">
            <v>17321.316582264</v>
          </cell>
          <cell r="R108">
            <v>0</v>
          </cell>
          <cell r="S108">
            <v>0</v>
          </cell>
          <cell r="T108">
            <v>558.683417736</v>
          </cell>
          <cell r="U108">
            <v>17880</v>
          </cell>
          <cell r="V108">
            <v>0.24</v>
          </cell>
          <cell r="W108">
            <v>17468.258164529</v>
          </cell>
          <cell r="X108">
            <v>0</v>
          </cell>
          <cell r="Y108">
            <v>0</v>
          </cell>
          <cell r="Z108">
            <v>1126.741835471</v>
          </cell>
          <cell r="AA108">
            <v>18595</v>
          </cell>
          <cell r="AB108">
            <v>0.24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C109" t="str">
            <v>EA5JOH</v>
          </cell>
          <cell r="D109" t="str">
            <v>1.5P 5D Chic GO</v>
          </cell>
          <cell r="E109">
            <v>16846.631582264</v>
          </cell>
          <cell r="F109">
            <v>0</v>
          </cell>
          <cell r="G109">
            <v>0</v>
          </cell>
          <cell r="H109">
            <v>543.368417736</v>
          </cell>
          <cell r="I109">
            <v>17390</v>
          </cell>
          <cell r="J109">
            <v>0.24</v>
          </cell>
          <cell r="K109">
            <v>17011.319082264</v>
          </cell>
          <cell r="L109">
            <v>0</v>
          </cell>
          <cell r="M109">
            <v>0</v>
          </cell>
          <cell r="N109">
            <v>548.680917736</v>
          </cell>
          <cell r="O109">
            <v>17560</v>
          </cell>
          <cell r="P109">
            <v>0.24</v>
          </cell>
          <cell r="Q109">
            <v>17292.256582264</v>
          </cell>
          <cell r="R109">
            <v>0</v>
          </cell>
          <cell r="S109">
            <v>0</v>
          </cell>
          <cell r="T109">
            <v>557.743417736</v>
          </cell>
          <cell r="U109">
            <v>17850</v>
          </cell>
          <cell r="V109">
            <v>0.24</v>
          </cell>
          <cell r="W109">
            <v>17440.138164529</v>
          </cell>
          <cell r="X109">
            <v>0</v>
          </cell>
          <cell r="Y109">
            <v>0</v>
          </cell>
          <cell r="Z109">
            <v>1124.861835471</v>
          </cell>
          <cell r="AA109">
            <v>18565</v>
          </cell>
          <cell r="AB109">
            <v>0.24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C110" t="str">
            <v>EA5JOI</v>
          </cell>
          <cell r="D110" t="str">
            <v>1.5P 5D Chic GO Pano</v>
          </cell>
          <cell r="E110">
            <v>17282.601785023</v>
          </cell>
          <cell r="F110">
            <v>0</v>
          </cell>
          <cell r="G110">
            <v>0</v>
          </cell>
          <cell r="H110">
            <v>557.398214977</v>
          </cell>
          <cell r="I110">
            <v>17840</v>
          </cell>
          <cell r="J110">
            <v>0.24</v>
          </cell>
          <cell r="K110">
            <v>17444.578570046</v>
          </cell>
          <cell r="L110">
            <v>0</v>
          </cell>
          <cell r="M110">
            <v>0</v>
          </cell>
          <cell r="N110">
            <v>1125.421429954</v>
          </cell>
          <cell r="O110">
            <v>18570</v>
          </cell>
          <cell r="P110">
            <v>0.24</v>
          </cell>
          <cell r="Q110">
            <v>17726.453570046</v>
          </cell>
          <cell r="R110">
            <v>0</v>
          </cell>
          <cell r="S110">
            <v>0</v>
          </cell>
          <cell r="T110">
            <v>1143.546429954</v>
          </cell>
          <cell r="U110">
            <v>18870</v>
          </cell>
          <cell r="V110">
            <v>0.24</v>
          </cell>
          <cell r="W110">
            <v>17872.078570046</v>
          </cell>
          <cell r="X110">
            <v>0</v>
          </cell>
          <cell r="Y110">
            <v>0</v>
          </cell>
          <cell r="Z110">
            <v>1152.921429954</v>
          </cell>
          <cell r="AA110">
            <v>19025</v>
          </cell>
          <cell r="AB110">
            <v>0.24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C111" t="str">
            <v>EA5JOJ</v>
          </cell>
          <cell r="D111" t="str">
            <v>1.5P 5D CVT Activ GO</v>
          </cell>
          <cell r="E111">
            <v>15655.042698822</v>
          </cell>
          <cell r="F111">
            <v>0</v>
          </cell>
          <cell r="G111">
            <v>0</v>
          </cell>
          <cell r="H111">
            <v>504.957301178</v>
          </cell>
          <cell r="I111">
            <v>16160</v>
          </cell>
          <cell r="J111">
            <v>0.24</v>
          </cell>
          <cell r="K111">
            <v>15819.730198822</v>
          </cell>
          <cell r="L111">
            <v>0</v>
          </cell>
          <cell r="M111">
            <v>0</v>
          </cell>
          <cell r="N111">
            <v>510.269801178</v>
          </cell>
          <cell r="O111">
            <v>16330</v>
          </cell>
          <cell r="P111">
            <v>0.24</v>
          </cell>
          <cell r="Q111">
            <v>16100.667698822</v>
          </cell>
          <cell r="R111">
            <v>0</v>
          </cell>
          <cell r="S111">
            <v>0</v>
          </cell>
          <cell r="T111">
            <v>519.332301178</v>
          </cell>
          <cell r="U111">
            <v>16620</v>
          </cell>
          <cell r="V111">
            <v>0.24</v>
          </cell>
          <cell r="W111">
            <v>16245.980198822</v>
          </cell>
          <cell r="X111">
            <v>0</v>
          </cell>
          <cell r="Y111">
            <v>0</v>
          </cell>
          <cell r="Z111">
            <v>524.019801178</v>
          </cell>
          <cell r="AA111">
            <v>16770</v>
          </cell>
          <cell r="AB111">
            <v>0.24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C112" t="str">
            <v>EA5JOK</v>
          </cell>
          <cell r="D112" t="str">
            <v>1.5P CVT Activ GO GR</v>
          </cell>
          <cell r="E112">
            <v>15848.751582264</v>
          </cell>
          <cell r="F112">
            <v>0</v>
          </cell>
          <cell r="G112">
            <v>0</v>
          </cell>
          <cell r="H112">
            <v>511.248417736</v>
          </cell>
          <cell r="I112">
            <v>16360</v>
          </cell>
          <cell r="J112">
            <v>0.24</v>
          </cell>
          <cell r="K112">
            <v>16013.439082264</v>
          </cell>
          <cell r="L112">
            <v>0</v>
          </cell>
          <cell r="M112">
            <v>0</v>
          </cell>
          <cell r="N112">
            <v>516.560917736</v>
          </cell>
          <cell r="O112">
            <v>16530</v>
          </cell>
          <cell r="P112">
            <v>0.24</v>
          </cell>
          <cell r="Q112">
            <v>16294.376582264</v>
          </cell>
          <cell r="R112">
            <v>0</v>
          </cell>
          <cell r="S112">
            <v>0</v>
          </cell>
          <cell r="T112">
            <v>525.623417736</v>
          </cell>
          <cell r="U112">
            <v>16820</v>
          </cell>
          <cell r="V112">
            <v>0.24</v>
          </cell>
          <cell r="W112">
            <v>16439.689082264</v>
          </cell>
          <cell r="X112">
            <v>0</v>
          </cell>
          <cell r="Y112">
            <v>0</v>
          </cell>
          <cell r="Z112">
            <v>530.310917736</v>
          </cell>
          <cell r="AA112">
            <v>16970</v>
          </cell>
          <cell r="AB112">
            <v>0.24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C113" t="str">
            <v>EA5JOL</v>
          </cell>
          <cell r="D113" t="str">
            <v>1.5P 5D CVT BTone BL</v>
          </cell>
          <cell r="E113">
            <v>17731.167570046</v>
          </cell>
          <cell r="F113">
            <v>0</v>
          </cell>
          <cell r="G113">
            <v>0</v>
          </cell>
          <cell r="H113">
            <v>1143.832429954</v>
          </cell>
          <cell r="I113">
            <v>18875</v>
          </cell>
          <cell r="J113">
            <v>0.24</v>
          </cell>
          <cell r="K113">
            <v>17890.864539743</v>
          </cell>
          <cell r="L113">
            <v>0</v>
          </cell>
          <cell r="M113">
            <v>0</v>
          </cell>
          <cell r="N113">
            <v>1154.135460257</v>
          </cell>
          <cell r="O113">
            <v>19045</v>
          </cell>
          <cell r="P113">
            <v>0.24</v>
          </cell>
          <cell r="Q113">
            <v>18163.288782167</v>
          </cell>
          <cell r="R113">
            <v>0</v>
          </cell>
          <cell r="S113">
            <v>0</v>
          </cell>
          <cell r="T113">
            <v>1171.711217833</v>
          </cell>
          <cell r="U113">
            <v>19335</v>
          </cell>
          <cell r="V113">
            <v>0.24</v>
          </cell>
          <cell r="W113">
            <v>18304.197873076</v>
          </cell>
          <cell r="X113">
            <v>0</v>
          </cell>
          <cell r="Y113">
            <v>0</v>
          </cell>
          <cell r="Z113">
            <v>1180.802126924</v>
          </cell>
          <cell r="AA113">
            <v>19485</v>
          </cell>
          <cell r="AB113">
            <v>0.24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C114" t="str">
            <v>EA5JOM</v>
          </cell>
          <cell r="D114" t="str">
            <v>1.5P 5D CVT Chic GO</v>
          </cell>
          <cell r="E114">
            <v>18022.371570046</v>
          </cell>
          <cell r="F114">
            <v>0</v>
          </cell>
          <cell r="G114">
            <v>0</v>
          </cell>
          <cell r="H114">
            <v>1162.628429954</v>
          </cell>
          <cell r="I114">
            <v>19185</v>
          </cell>
          <cell r="J114">
            <v>0.24</v>
          </cell>
          <cell r="K114">
            <v>18182.068539743</v>
          </cell>
          <cell r="L114">
            <v>0</v>
          </cell>
          <cell r="M114">
            <v>0</v>
          </cell>
          <cell r="N114">
            <v>1172.931460257</v>
          </cell>
          <cell r="O114">
            <v>19355</v>
          </cell>
          <cell r="P114">
            <v>0.24</v>
          </cell>
          <cell r="Q114">
            <v>18454.492782167</v>
          </cell>
          <cell r="R114">
            <v>0</v>
          </cell>
          <cell r="S114">
            <v>0</v>
          </cell>
          <cell r="T114">
            <v>1190.507217833</v>
          </cell>
          <cell r="U114">
            <v>19645</v>
          </cell>
          <cell r="V114">
            <v>0.24</v>
          </cell>
          <cell r="W114">
            <v>18595.401873076</v>
          </cell>
          <cell r="X114">
            <v>0</v>
          </cell>
          <cell r="Y114">
            <v>0</v>
          </cell>
          <cell r="Z114">
            <v>1199.598126924</v>
          </cell>
          <cell r="AA114">
            <v>19795</v>
          </cell>
          <cell r="AB114">
            <v>0.24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C115" t="str">
            <v>EA5JOP</v>
          </cell>
          <cell r="D115" t="str">
            <v>1.4D 5D Active GO</v>
          </cell>
          <cell r="E115">
            <v>17794.436341064</v>
          </cell>
          <cell r="F115">
            <v>0</v>
          </cell>
          <cell r="G115">
            <v>0</v>
          </cell>
          <cell r="H115">
            <v>1090.563658936</v>
          </cell>
          <cell r="I115">
            <v>18885</v>
          </cell>
          <cell r="J115">
            <v>0.24</v>
          </cell>
          <cell r="K115">
            <v>17954.618711885</v>
          </cell>
          <cell r="L115">
            <v>0</v>
          </cell>
          <cell r="M115">
            <v>0</v>
          </cell>
          <cell r="N115">
            <v>1100.381288115</v>
          </cell>
          <cell r="O115">
            <v>19055</v>
          </cell>
          <cell r="P115">
            <v>0.24</v>
          </cell>
          <cell r="Q115">
            <v>18227.87099152</v>
          </cell>
          <cell r="R115">
            <v>0</v>
          </cell>
          <cell r="S115">
            <v>0</v>
          </cell>
          <cell r="T115">
            <v>1117.12900848</v>
          </cell>
          <cell r="U115">
            <v>19345</v>
          </cell>
          <cell r="V115">
            <v>0.24</v>
          </cell>
          <cell r="W115">
            <v>18369.208377539</v>
          </cell>
          <cell r="X115">
            <v>0</v>
          </cell>
          <cell r="Y115">
            <v>0</v>
          </cell>
          <cell r="Z115">
            <v>1125.791622461</v>
          </cell>
          <cell r="AA115">
            <v>19495</v>
          </cell>
          <cell r="AB115">
            <v>0.24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C116" t="str">
            <v>EA5JOQ</v>
          </cell>
          <cell r="D116" t="str">
            <v>1.4D 5D Active GO GR</v>
          </cell>
          <cell r="E116">
            <v>17935.749541064</v>
          </cell>
          <cell r="F116">
            <v>0</v>
          </cell>
          <cell r="G116">
            <v>0</v>
          </cell>
          <cell r="H116">
            <v>1099.250458936</v>
          </cell>
          <cell r="I116">
            <v>19035</v>
          </cell>
          <cell r="J116">
            <v>0.24</v>
          </cell>
          <cell r="K116">
            <v>18095.931911885</v>
          </cell>
          <cell r="L116">
            <v>0</v>
          </cell>
          <cell r="M116">
            <v>0</v>
          </cell>
          <cell r="N116">
            <v>1109.068088115</v>
          </cell>
          <cell r="O116">
            <v>19205</v>
          </cell>
          <cell r="P116">
            <v>0.24</v>
          </cell>
          <cell r="Q116">
            <v>18369.18419152</v>
          </cell>
          <cell r="R116">
            <v>0</v>
          </cell>
          <cell r="S116">
            <v>0</v>
          </cell>
          <cell r="T116">
            <v>1125.81580848</v>
          </cell>
          <cell r="U116">
            <v>19495</v>
          </cell>
          <cell r="V116">
            <v>0.24</v>
          </cell>
          <cell r="W116">
            <v>18510.521577539</v>
          </cell>
          <cell r="X116">
            <v>0</v>
          </cell>
          <cell r="Y116">
            <v>0</v>
          </cell>
          <cell r="Z116">
            <v>1134.478422461</v>
          </cell>
          <cell r="AA116">
            <v>19645</v>
          </cell>
          <cell r="AB116">
            <v>0.24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str">
            <v>EA5JOR</v>
          </cell>
          <cell r="D117" t="str">
            <v>1.4D 5D Style GO</v>
          </cell>
          <cell r="E117">
            <v>19160.707141064</v>
          </cell>
          <cell r="F117">
            <v>0</v>
          </cell>
          <cell r="G117">
            <v>0</v>
          </cell>
          <cell r="H117">
            <v>1174.292858936</v>
          </cell>
          <cell r="I117">
            <v>20335</v>
          </cell>
          <cell r="J117">
            <v>0.24</v>
          </cell>
          <cell r="K117">
            <v>19320.889511885</v>
          </cell>
          <cell r="L117">
            <v>0</v>
          </cell>
          <cell r="M117">
            <v>0</v>
          </cell>
          <cell r="N117">
            <v>1184.110488115</v>
          </cell>
          <cell r="O117">
            <v>20505</v>
          </cell>
          <cell r="P117">
            <v>0.24</v>
          </cell>
          <cell r="Q117">
            <v>19594.14179152</v>
          </cell>
          <cell r="R117">
            <v>0</v>
          </cell>
          <cell r="S117">
            <v>0</v>
          </cell>
          <cell r="T117">
            <v>1200.85820848</v>
          </cell>
          <cell r="U117">
            <v>20795</v>
          </cell>
          <cell r="V117">
            <v>0.24</v>
          </cell>
          <cell r="W117">
            <v>19735.479177539</v>
          </cell>
          <cell r="X117">
            <v>0</v>
          </cell>
          <cell r="Y117">
            <v>0</v>
          </cell>
          <cell r="Z117">
            <v>1209.520822461</v>
          </cell>
          <cell r="AA117">
            <v>20945</v>
          </cell>
          <cell r="AB117">
            <v>0.24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C118" t="str">
            <v>EA5JRE</v>
          </cell>
          <cell r="D118" t="str">
            <v>1.4D 5D StylePlus</v>
          </cell>
          <cell r="E118">
            <v>18355.849121591</v>
          </cell>
          <cell r="F118">
            <v>0</v>
          </cell>
          <cell r="G118">
            <v>0</v>
          </cell>
          <cell r="H118">
            <v>1184.150878409</v>
          </cell>
          <cell r="I118">
            <v>19540</v>
          </cell>
          <cell r="J118">
            <v>0.24</v>
          </cell>
          <cell r="K118">
            <v>18515.546091288</v>
          </cell>
          <cell r="L118">
            <v>0</v>
          </cell>
          <cell r="M118">
            <v>0</v>
          </cell>
          <cell r="N118">
            <v>1194.453908712</v>
          </cell>
          <cell r="O118">
            <v>19710</v>
          </cell>
          <cell r="P118">
            <v>0.24</v>
          </cell>
          <cell r="Q118">
            <v>18787.970333712</v>
          </cell>
          <cell r="R118">
            <v>0</v>
          </cell>
          <cell r="S118">
            <v>0</v>
          </cell>
          <cell r="T118">
            <v>1212.029666288</v>
          </cell>
          <cell r="U118">
            <v>20000</v>
          </cell>
          <cell r="V118">
            <v>0.24</v>
          </cell>
          <cell r="W118">
            <v>18928.879424622</v>
          </cell>
          <cell r="X118">
            <v>0</v>
          </cell>
          <cell r="Y118">
            <v>0</v>
          </cell>
          <cell r="Z118">
            <v>1221.120575378</v>
          </cell>
          <cell r="AA118">
            <v>20150</v>
          </cell>
          <cell r="AB118">
            <v>0.24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C119" t="str">
            <v>EA5JRF</v>
          </cell>
          <cell r="D119" t="str">
            <v>1.4D 5D StylePlusPR</v>
          </cell>
          <cell r="E119">
            <v>18825.463115687002</v>
          </cell>
          <cell r="F119">
            <v>0</v>
          </cell>
          <cell r="G119">
            <v>0</v>
          </cell>
          <cell r="H119">
            <v>1214.536884313</v>
          </cell>
          <cell r="I119">
            <v>20040</v>
          </cell>
          <cell r="J119">
            <v>0.24</v>
          </cell>
          <cell r="K119">
            <v>18985.160085384</v>
          </cell>
          <cell r="L119">
            <v>0</v>
          </cell>
          <cell r="M119">
            <v>0</v>
          </cell>
          <cell r="N119">
            <v>1224.839914616</v>
          </cell>
          <cell r="O119">
            <v>20210</v>
          </cell>
          <cell r="P119">
            <v>0.24</v>
          </cell>
          <cell r="Q119">
            <v>19257.584327808</v>
          </cell>
          <cell r="R119">
            <v>0</v>
          </cell>
          <cell r="S119">
            <v>0</v>
          </cell>
          <cell r="T119">
            <v>1242.415672192</v>
          </cell>
          <cell r="U119">
            <v>20500</v>
          </cell>
          <cell r="V119">
            <v>0.24</v>
          </cell>
          <cell r="W119">
            <v>19398.493418717</v>
          </cell>
          <cell r="X119">
            <v>0</v>
          </cell>
          <cell r="Y119">
            <v>0</v>
          </cell>
          <cell r="Z119">
            <v>1251.506581283</v>
          </cell>
          <cell r="AA119">
            <v>20650</v>
          </cell>
          <cell r="AB119">
            <v>0.24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C120" t="str">
            <v>EA5NBM</v>
          </cell>
          <cell r="D120" t="str">
            <v>1.0P 5D Active Plus</v>
          </cell>
          <cell r="E120">
            <v>13768.078003151</v>
          </cell>
          <cell r="F120">
            <v>0</v>
          </cell>
          <cell r="G120">
            <v>0</v>
          </cell>
          <cell r="H120">
            <v>421.921996849</v>
          </cell>
          <cell r="I120">
            <v>14190</v>
          </cell>
          <cell r="J120">
            <v>0.24</v>
          </cell>
          <cell r="K120">
            <v>13933.023230068</v>
          </cell>
          <cell r="L120">
            <v>0</v>
          </cell>
          <cell r="M120">
            <v>0</v>
          </cell>
          <cell r="N120">
            <v>426.976769932</v>
          </cell>
          <cell r="O120">
            <v>14360</v>
          </cell>
          <cell r="P120">
            <v>0.24</v>
          </cell>
          <cell r="Q120">
            <v>14214.400381868</v>
          </cell>
          <cell r="R120">
            <v>0</v>
          </cell>
          <cell r="S120">
            <v>0</v>
          </cell>
          <cell r="T120">
            <v>435.599618132</v>
          </cell>
          <cell r="U120">
            <v>14650</v>
          </cell>
          <cell r="V120">
            <v>0.24</v>
          </cell>
          <cell r="W120">
            <v>14359.940287971</v>
          </cell>
          <cell r="X120">
            <v>0</v>
          </cell>
          <cell r="Y120">
            <v>0</v>
          </cell>
          <cell r="Z120">
            <v>440.059712029</v>
          </cell>
          <cell r="AA120">
            <v>14800</v>
          </cell>
          <cell r="AB120">
            <v>0.24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C121" t="str">
            <v>EAH4JPA</v>
          </cell>
          <cell r="D121" t="str">
            <v>HSD 5D Active Steel</v>
          </cell>
          <cell r="E121">
            <v>14428.919169726</v>
          </cell>
          <cell r="F121">
            <v>0</v>
          </cell>
          <cell r="G121">
            <v>0</v>
          </cell>
          <cell r="H121">
            <v>221.080830274</v>
          </cell>
          <cell r="I121">
            <v>14650</v>
          </cell>
          <cell r="J121">
            <v>0.24</v>
          </cell>
          <cell r="K121">
            <v>14596.35364153</v>
          </cell>
          <cell r="L121">
            <v>0</v>
          </cell>
          <cell r="M121">
            <v>0</v>
          </cell>
          <cell r="N121">
            <v>223.64635847</v>
          </cell>
          <cell r="O121">
            <v>14820</v>
          </cell>
          <cell r="P121">
            <v>0.24</v>
          </cell>
          <cell r="Q121">
            <v>14881.977152252</v>
          </cell>
          <cell r="R121">
            <v>0</v>
          </cell>
          <cell r="S121">
            <v>0</v>
          </cell>
          <cell r="T121">
            <v>228.022847748</v>
          </cell>
          <cell r="U121">
            <v>15110</v>
          </cell>
          <cell r="V121">
            <v>0.24</v>
          </cell>
          <cell r="W121">
            <v>15029.713450902</v>
          </cell>
          <cell r="X121">
            <v>0</v>
          </cell>
          <cell r="Y121">
            <v>0</v>
          </cell>
          <cell r="Z121">
            <v>230.286549098</v>
          </cell>
          <cell r="AA121">
            <v>15260</v>
          </cell>
          <cell r="AB121">
            <v>0.24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C122" t="str">
            <v>EAH4JPB</v>
          </cell>
          <cell r="D122" t="str">
            <v>HSD 5D Active Plus</v>
          </cell>
          <cell r="E122">
            <v>17367.767619772</v>
          </cell>
          <cell r="F122">
            <v>0</v>
          </cell>
          <cell r="G122">
            <v>0</v>
          </cell>
          <cell r="H122">
            <v>532.232380228</v>
          </cell>
          <cell r="I122">
            <v>17900</v>
          </cell>
          <cell r="J122">
            <v>0.24</v>
          </cell>
          <cell r="K122">
            <v>17532.712846689</v>
          </cell>
          <cell r="L122">
            <v>0</v>
          </cell>
          <cell r="M122">
            <v>0</v>
          </cell>
          <cell r="N122">
            <v>537.287153311</v>
          </cell>
          <cell r="O122">
            <v>18070</v>
          </cell>
          <cell r="P122">
            <v>0.24</v>
          </cell>
          <cell r="Q122">
            <v>17814.089998489</v>
          </cell>
          <cell r="R122">
            <v>0</v>
          </cell>
          <cell r="S122">
            <v>0</v>
          </cell>
          <cell r="T122">
            <v>545.910001511</v>
          </cell>
          <cell r="U122">
            <v>18360</v>
          </cell>
          <cell r="V122">
            <v>0.24</v>
          </cell>
          <cell r="W122">
            <v>17959.629904592</v>
          </cell>
          <cell r="X122">
            <v>0</v>
          </cell>
          <cell r="Y122">
            <v>0</v>
          </cell>
          <cell r="Z122">
            <v>550.370095408</v>
          </cell>
          <cell r="AA122">
            <v>18510</v>
          </cell>
          <cell r="AB122">
            <v>0.24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C123" t="str">
            <v>EAH4JPC</v>
          </cell>
          <cell r="D123" t="str">
            <v>HSD 5D Active Pls GR</v>
          </cell>
          <cell r="E123">
            <v>17561.817952189</v>
          </cell>
          <cell r="F123">
            <v>0</v>
          </cell>
          <cell r="G123">
            <v>0</v>
          </cell>
          <cell r="H123">
            <v>538.182047811</v>
          </cell>
          <cell r="I123">
            <v>18100</v>
          </cell>
          <cell r="J123">
            <v>0.24</v>
          </cell>
          <cell r="K123">
            <v>17726.763179106</v>
          </cell>
          <cell r="L123">
            <v>0</v>
          </cell>
          <cell r="M123">
            <v>0</v>
          </cell>
          <cell r="N123">
            <v>543.236820894</v>
          </cell>
          <cell r="O123">
            <v>18270</v>
          </cell>
          <cell r="P123">
            <v>0.24</v>
          </cell>
          <cell r="Q123">
            <v>18008.140330906</v>
          </cell>
          <cell r="R123">
            <v>0</v>
          </cell>
          <cell r="S123">
            <v>0</v>
          </cell>
          <cell r="T123">
            <v>551.859669094</v>
          </cell>
          <cell r="U123">
            <v>18560</v>
          </cell>
          <cell r="V123">
            <v>0.24</v>
          </cell>
          <cell r="W123">
            <v>18153.680237009</v>
          </cell>
          <cell r="X123">
            <v>0</v>
          </cell>
          <cell r="Y123">
            <v>0</v>
          </cell>
          <cell r="Z123">
            <v>556.319762991</v>
          </cell>
          <cell r="AA123">
            <v>18710</v>
          </cell>
          <cell r="AB123">
            <v>0.24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C124" t="str">
            <v>EAH4JPD</v>
          </cell>
          <cell r="D124" t="str">
            <v>HSD 5D Style</v>
          </cell>
          <cell r="E124">
            <v>18095.481709952</v>
          </cell>
          <cell r="F124">
            <v>0</v>
          </cell>
          <cell r="G124">
            <v>0</v>
          </cell>
          <cell r="H124">
            <v>554.518290048</v>
          </cell>
          <cell r="I124">
            <v>18650</v>
          </cell>
          <cell r="J124">
            <v>0.24</v>
          </cell>
          <cell r="K124">
            <v>18260.426936869</v>
          </cell>
          <cell r="L124">
            <v>0</v>
          </cell>
          <cell r="M124">
            <v>0</v>
          </cell>
          <cell r="N124">
            <v>559.573063131</v>
          </cell>
          <cell r="O124">
            <v>18820</v>
          </cell>
          <cell r="P124">
            <v>0.24</v>
          </cell>
          <cell r="Q124">
            <v>18541.804088668</v>
          </cell>
          <cell r="R124">
            <v>0</v>
          </cell>
          <cell r="S124">
            <v>0</v>
          </cell>
          <cell r="T124">
            <v>568.195911332</v>
          </cell>
          <cell r="U124">
            <v>19110</v>
          </cell>
          <cell r="V124">
            <v>0.24</v>
          </cell>
          <cell r="W124">
            <v>18687.343994772</v>
          </cell>
          <cell r="X124">
            <v>0</v>
          </cell>
          <cell r="Y124">
            <v>0</v>
          </cell>
          <cell r="Z124">
            <v>572.656005228</v>
          </cell>
          <cell r="AA124">
            <v>19260</v>
          </cell>
          <cell r="AB124">
            <v>0.24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C125" t="str">
            <v>EAH4JPF</v>
          </cell>
          <cell r="D125" t="str">
            <v>HSD 5D Bi-Tone Red</v>
          </cell>
          <cell r="E125">
            <v>18338.067121176</v>
          </cell>
          <cell r="F125">
            <v>0</v>
          </cell>
          <cell r="G125">
            <v>0</v>
          </cell>
          <cell r="H125">
            <v>561.932878824</v>
          </cell>
          <cell r="I125">
            <v>18900</v>
          </cell>
          <cell r="J125">
            <v>0.24</v>
          </cell>
          <cell r="K125">
            <v>18503.012348093</v>
          </cell>
          <cell r="L125">
            <v>0</v>
          </cell>
          <cell r="M125">
            <v>0</v>
          </cell>
          <cell r="N125">
            <v>566.987651907</v>
          </cell>
          <cell r="O125">
            <v>19070</v>
          </cell>
          <cell r="P125">
            <v>0.24</v>
          </cell>
          <cell r="Q125">
            <v>18784.389499893</v>
          </cell>
          <cell r="R125">
            <v>0</v>
          </cell>
          <cell r="S125">
            <v>0</v>
          </cell>
          <cell r="T125">
            <v>575.610500107</v>
          </cell>
          <cell r="U125">
            <v>19360</v>
          </cell>
          <cell r="V125">
            <v>0.24</v>
          </cell>
          <cell r="W125">
            <v>18929.929405996</v>
          </cell>
          <cell r="X125">
            <v>0</v>
          </cell>
          <cell r="Y125">
            <v>0</v>
          </cell>
          <cell r="Z125">
            <v>580.070594004</v>
          </cell>
          <cell r="AA125">
            <v>19510</v>
          </cell>
          <cell r="AB125">
            <v>0.24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C126" t="str">
            <v>EAH4JPG</v>
          </cell>
          <cell r="D126" t="str">
            <v>HSD 5D Bi-Tone Blue</v>
          </cell>
          <cell r="E126">
            <v>18338.067121176</v>
          </cell>
          <cell r="F126">
            <v>0</v>
          </cell>
          <cell r="G126">
            <v>0</v>
          </cell>
          <cell r="H126">
            <v>561.932878824</v>
          </cell>
          <cell r="I126">
            <v>18900</v>
          </cell>
          <cell r="J126">
            <v>0.24</v>
          </cell>
          <cell r="K126">
            <v>18503.012348093</v>
          </cell>
          <cell r="L126">
            <v>0</v>
          </cell>
          <cell r="M126">
            <v>0</v>
          </cell>
          <cell r="N126">
            <v>566.987651907</v>
          </cell>
          <cell r="O126">
            <v>19070</v>
          </cell>
          <cell r="P126">
            <v>0.24</v>
          </cell>
          <cell r="Q126">
            <v>18784.389499893</v>
          </cell>
          <cell r="R126">
            <v>0</v>
          </cell>
          <cell r="S126">
            <v>0</v>
          </cell>
          <cell r="T126">
            <v>575.610500107</v>
          </cell>
          <cell r="U126">
            <v>19360</v>
          </cell>
          <cell r="V126">
            <v>0.24</v>
          </cell>
          <cell r="W126">
            <v>18929.929405996</v>
          </cell>
          <cell r="X126">
            <v>0</v>
          </cell>
          <cell r="Y126">
            <v>0</v>
          </cell>
          <cell r="Z126">
            <v>580.070594004</v>
          </cell>
          <cell r="AA126">
            <v>19510</v>
          </cell>
          <cell r="AB126">
            <v>0.24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C127" t="str">
            <v>EAH4JPI</v>
          </cell>
          <cell r="D127" t="str">
            <v>HSD 5D Chic</v>
          </cell>
          <cell r="E127">
            <v>18726.135952189</v>
          </cell>
          <cell r="F127">
            <v>0</v>
          </cell>
          <cell r="G127">
            <v>0</v>
          </cell>
          <cell r="H127">
            <v>573.864047811</v>
          </cell>
          <cell r="I127">
            <v>19300</v>
          </cell>
          <cell r="J127">
            <v>0.24</v>
          </cell>
          <cell r="K127">
            <v>18891.081179106</v>
          </cell>
          <cell r="L127">
            <v>0</v>
          </cell>
          <cell r="M127">
            <v>0</v>
          </cell>
          <cell r="N127">
            <v>578.918820894</v>
          </cell>
          <cell r="O127">
            <v>19470</v>
          </cell>
          <cell r="P127">
            <v>0.24</v>
          </cell>
          <cell r="Q127">
            <v>19172.458330906</v>
          </cell>
          <cell r="R127">
            <v>0</v>
          </cell>
          <cell r="S127">
            <v>0</v>
          </cell>
          <cell r="T127">
            <v>587.541669094</v>
          </cell>
          <cell r="U127">
            <v>19760</v>
          </cell>
          <cell r="V127">
            <v>0.24</v>
          </cell>
          <cell r="W127">
            <v>19317.998237009</v>
          </cell>
          <cell r="X127">
            <v>0</v>
          </cell>
          <cell r="Y127">
            <v>0</v>
          </cell>
          <cell r="Z127">
            <v>592.001762991</v>
          </cell>
          <cell r="AA127">
            <v>19910</v>
          </cell>
          <cell r="AB127">
            <v>0.24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C128" t="str">
            <v>EAH4JPK</v>
          </cell>
          <cell r="D128" t="str">
            <v>HSD 5D  Active</v>
          </cell>
          <cell r="E128">
            <v>16438.134295241</v>
          </cell>
          <cell r="F128">
            <v>0</v>
          </cell>
          <cell r="G128">
            <v>0</v>
          </cell>
          <cell r="H128">
            <v>251.865704759</v>
          </cell>
          <cell r="I128">
            <v>16690</v>
          </cell>
          <cell r="J128">
            <v>0.24</v>
          </cell>
          <cell r="K128">
            <v>16605.568767044</v>
          </cell>
          <cell r="L128">
            <v>0</v>
          </cell>
          <cell r="M128">
            <v>0</v>
          </cell>
          <cell r="N128">
            <v>254.431232956</v>
          </cell>
          <cell r="O128">
            <v>16860</v>
          </cell>
          <cell r="P128">
            <v>0.24</v>
          </cell>
          <cell r="Q128">
            <v>16891.192277767</v>
          </cell>
          <cell r="R128">
            <v>0</v>
          </cell>
          <cell r="S128">
            <v>0</v>
          </cell>
          <cell r="T128">
            <v>258.807722233</v>
          </cell>
          <cell r="U128">
            <v>17150</v>
          </cell>
          <cell r="V128">
            <v>0.24</v>
          </cell>
          <cell r="W128">
            <v>17038.928576417</v>
          </cell>
          <cell r="X128">
            <v>0</v>
          </cell>
          <cell r="Y128">
            <v>0</v>
          </cell>
          <cell r="Z128">
            <v>261.071423583</v>
          </cell>
          <cell r="AA128">
            <v>17300</v>
          </cell>
          <cell r="AB128">
            <v>0.24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C129" t="str">
            <v>EAH4JPL</v>
          </cell>
          <cell r="D129" t="str">
            <v>HSD 5D Bi-Tone Gray</v>
          </cell>
          <cell r="E129">
            <v>620.51634</v>
          </cell>
          <cell r="F129">
            <v>0</v>
          </cell>
          <cell r="G129">
            <v>0</v>
          </cell>
          <cell r="H129">
            <v>9.48366</v>
          </cell>
          <cell r="I129">
            <v>630</v>
          </cell>
          <cell r="J129">
            <v>0.24</v>
          </cell>
          <cell r="K129">
            <v>787.950811803</v>
          </cell>
          <cell r="L129">
            <v>0</v>
          </cell>
          <cell r="M129">
            <v>0</v>
          </cell>
          <cell r="N129">
            <v>12.049188197</v>
          </cell>
          <cell r="O129">
            <v>800</v>
          </cell>
          <cell r="P129">
            <v>0.24</v>
          </cell>
          <cell r="Q129">
            <v>1073.574322526</v>
          </cell>
          <cell r="R129">
            <v>0</v>
          </cell>
          <cell r="S129">
            <v>0</v>
          </cell>
          <cell r="T129">
            <v>16.425677474</v>
          </cell>
          <cell r="U129">
            <v>1090</v>
          </cell>
          <cell r="V129">
            <v>0.24</v>
          </cell>
          <cell r="W129">
            <v>1221.310621176</v>
          </cell>
          <cell r="X129">
            <v>0</v>
          </cell>
          <cell r="Y129">
            <v>0</v>
          </cell>
          <cell r="Z129">
            <v>18.689378824</v>
          </cell>
          <cell r="AA129">
            <v>1240</v>
          </cell>
          <cell r="AB129">
            <v>0.24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C130" t="str">
            <v>EAH4JPM</v>
          </cell>
          <cell r="D130" t="str">
            <v>HSD 5D Bi-Tone White</v>
          </cell>
          <cell r="E130">
            <v>620.51634</v>
          </cell>
          <cell r="F130">
            <v>0</v>
          </cell>
          <cell r="G130">
            <v>0</v>
          </cell>
          <cell r="H130">
            <v>9.48366</v>
          </cell>
          <cell r="I130">
            <v>630</v>
          </cell>
          <cell r="J130">
            <v>0.24</v>
          </cell>
          <cell r="K130">
            <v>787.950811803</v>
          </cell>
          <cell r="L130">
            <v>0</v>
          </cell>
          <cell r="M130">
            <v>0</v>
          </cell>
          <cell r="N130">
            <v>12.049188197</v>
          </cell>
          <cell r="O130">
            <v>800</v>
          </cell>
          <cell r="P130">
            <v>0.24</v>
          </cell>
          <cell r="Q130">
            <v>1073.574322526</v>
          </cell>
          <cell r="R130">
            <v>0</v>
          </cell>
          <cell r="S130">
            <v>0</v>
          </cell>
          <cell r="T130">
            <v>16.425677474</v>
          </cell>
          <cell r="U130">
            <v>1090</v>
          </cell>
          <cell r="V130">
            <v>0.24</v>
          </cell>
          <cell r="W130">
            <v>1221.310621176</v>
          </cell>
          <cell r="X130">
            <v>0</v>
          </cell>
          <cell r="Y130">
            <v>0</v>
          </cell>
          <cell r="Z130">
            <v>18.689378824</v>
          </cell>
          <cell r="AA130">
            <v>1240</v>
          </cell>
          <cell r="AB130">
            <v>0.24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C131" t="str">
            <v>EAH4YHR</v>
          </cell>
          <cell r="D131" t="str">
            <v>5D Active Plus</v>
          </cell>
          <cell r="E131">
            <v>17789.873552794</v>
          </cell>
          <cell r="F131">
            <v>0</v>
          </cell>
          <cell r="G131">
            <v>0</v>
          </cell>
          <cell r="H131">
            <v>545.126447206</v>
          </cell>
          <cell r="I131">
            <v>18335</v>
          </cell>
          <cell r="J131">
            <v>0.24</v>
          </cell>
          <cell r="K131">
            <v>17954.818779711</v>
          </cell>
          <cell r="L131">
            <v>0</v>
          </cell>
          <cell r="M131">
            <v>0</v>
          </cell>
          <cell r="N131">
            <v>550.181220289</v>
          </cell>
          <cell r="O131">
            <v>18505</v>
          </cell>
          <cell r="P131">
            <v>0.24</v>
          </cell>
          <cell r="Q131">
            <v>18236.19593151</v>
          </cell>
          <cell r="R131">
            <v>0</v>
          </cell>
          <cell r="S131">
            <v>0</v>
          </cell>
          <cell r="T131">
            <v>558.80406849</v>
          </cell>
          <cell r="U131">
            <v>18795</v>
          </cell>
          <cell r="V131">
            <v>0.24</v>
          </cell>
          <cell r="W131">
            <v>18381.735837614</v>
          </cell>
          <cell r="X131">
            <v>0</v>
          </cell>
          <cell r="Y131">
            <v>0</v>
          </cell>
          <cell r="Z131">
            <v>563.264162386</v>
          </cell>
          <cell r="AA131">
            <v>18945</v>
          </cell>
          <cell r="AB131">
            <v>0.24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C132" t="str">
            <v>EAH4YHZ</v>
          </cell>
          <cell r="D132" t="str">
            <v>5D Style TSS</v>
          </cell>
          <cell r="E132">
            <v>17891.729588278</v>
          </cell>
          <cell r="F132">
            <v>0</v>
          </cell>
          <cell r="G132">
            <v>0</v>
          </cell>
          <cell r="H132">
            <v>548.270411722</v>
          </cell>
          <cell r="I132">
            <v>18440</v>
          </cell>
          <cell r="J132">
            <v>0.24</v>
          </cell>
          <cell r="K132">
            <v>18056.674815195</v>
          </cell>
          <cell r="L132">
            <v>0</v>
          </cell>
          <cell r="M132">
            <v>0</v>
          </cell>
          <cell r="N132">
            <v>553.325184805</v>
          </cell>
          <cell r="O132">
            <v>18610</v>
          </cell>
          <cell r="P132">
            <v>0.24</v>
          </cell>
          <cell r="Q132">
            <v>18338.051966994</v>
          </cell>
          <cell r="R132">
            <v>0</v>
          </cell>
          <cell r="S132">
            <v>0</v>
          </cell>
          <cell r="T132">
            <v>561.948033006</v>
          </cell>
          <cell r="U132">
            <v>18900</v>
          </cell>
          <cell r="V132">
            <v>0.24</v>
          </cell>
          <cell r="W132">
            <v>18483.591873098</v>
          </cell>
          <cell r="X132">
            <v>0</v>
          </cell>
          <cell r="Y132">
            <v>0</v>
          </cell>
          <cell r="Z132">
            <v>566.408126902</v>
          </cell>
          <cell r="AA132">
            <v>19050</v>
          </cell>
          <cell r="AB132">
            <v>0.24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C133" t="str">
            <v>EAH4YIF</v>
          </cell>
          <cell r="D133" t="str">
            <v>5D Bi-tone White</v>
          </cell>
          <cell r="E133">
            <v>18347.753426802</v>
          </cell>
          <cell r="F133">
            <v>0</v>
          </cell>
          <cell r="G133">
            <v>0</v>
          </cell>
          <cell r="H133">
            <v>562.246573198</v>
          </cell>
          <cell r="I133">
            <v>18910</v>
          </cell>
          <cell r="J133">
            <v>0.24</v>
          </cell>
          <cell r="K133">
            <v>18512.698653719</v>
          </cell>
          <cell r="L133">
            <v>0</v>
          </cell>
          <cell r="M133">
            <v>0</v>
          </cell>
          <cell r="N133">
            <v>567.301346281</v>
          </cell>
          <cell r="O133">
            <v>19080</v>
          </cell>
          <cell r="P133">
            <v>0.24</v>
          </cell>
          <cell r="Q133">
            <v>18794.075805519</v>
          </cell>
          <cell r="R133">
            <v>0</v>
          </cell>
          <cell r="S133">
            <v>0</v>
          </cell>
          <cell r="T133">
            <v>575.924194481</v>
          </cell>
          <cell r="U133">
            <v>19370</v>
          </cell>
          <cell r="V133">
            <v>0.24</v>
          </cell>
          <cell r="W133">
            <v>18939.615711622</v>
          </cell>
          <cell r="X133">
            <v>0</v>
          </cell>
          <cell r="Y133">
            <v>0</v>
          </cell>
          <cell r="Z133">
            <v>580.384288378</v>
          </cell>
          <cell r="AA133">
            <v>19520</v>
          </cell>
          <cell r="AB133">
            <v>0.24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C134" t="str">
            <v>EAH4YIG</v>
          </cell>
          <cell r="D134" t="str">
            <v>5D Bi-tone Red</v>
          </cell>
          <cell r="E134">
            <v>18347.753426802</v>
          </cell>
          <cell r="F134">
            <v>0</v>
          </cell>
          <cell r="G134">
            <v>0</v>
          </cell>
          <cell r="H134">
            <v>562.246573198</v>
          </cell>
          <cell r="I134">
            <v>18910</v>
          </cell>
          <cell r="J134">
            <v>0.24</v>
          </cell>
          <cell r="K134">
            <v>18512.698653719</v>
          </cell>
          <cell r="L134">
            <v>0</v>
          </cell>
          <cell r="M134">
            <v>0</v>
          </cell>
          <cell r="N134">
            <v>567.301346281</v>
          </cell>
          <cell r="O134">
            <v>19080</v>
          </cell>
          <cell r="P134">
            <v>0.24</v>
          </cell>
          <cell r="Q134">
            <v>18794.075805519</v>
          </cell>
          <cell r="R134">
            <v>0</v>
          </cell>
          <cell r="S134">
            <v>0</v>
          </cell>
          <cell r="T134">
            <v>575.924194481</v>
          </cell>
          <cell r="U134">
            <v>19370</v>
          </cell>
          <cell r="V134">
            <v>0.24</v>
          </cell>
          <cell r="W134">
            <v>18939.615711622</v>
          </cell>
          <cell r="X134">
            <v>0</v>
          </cell>
          <cell r="Y134">
            <v>0</v>
          </cell>
          <cell r="Z134">
            <v>580.384288378</v>
          </cell>
          <cell r="AA134">
            <v>19520</v>
          </cell>
          <cell r="AB134">
            <v>0.24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C135" t="str">
            <v>EAH4YIH</v>
          </cell>
          <cell r="D135" t="str">
            <v>5D Bi-tone Bronze</v>
          </cell>
          <cell r="E135">
            <v>18347.753426802</v>
          </cell>
          <cell r="F135">
            <v>0</v>
          </cell>
          <cell r="G135">
            <v>0</v>
          </cell>
          <cell r="H135">
            <v>562.246573198</v>
          </cell>
          <cell r="I135">
            <v>18910</v>
          </cell>
          <cell r="J135">
            <v>0.24</v>
          </cell>
          <cell r="K135">
            <v>18512.698653719</v>
          </cell>
          <cell r="L135">
            <v>0</v>
          </cell>
          <cell r="M135">
            <v>0</v>
          </cell>
          <cell r="N135">
            <v>567.301346281</v>
          </cell>
          <cell r="O135">
            <v>19080</v>
          </cell>
          <cell r="P135">
            <v>0.24</v>
          </cell>
          <cell r="Q135">
            <v>18794.075805519</v>
          </cell>
          <cell r="R135">
            <v>0</v>
          </cell>
          <cell r="S135">
            <v>0</v>
          </cell>
          <cell r="T135">
            <v>575.924194481</v>
          </cell>
          <cell r="U135">
            <v>19370</v>
          </cell>
          <cell r="V135">
            <v>0.24</v>
          </cell>
          <cell r="W135">
            <v>18939.615711622</v>
          </cell>
          <cell r="X135">
            <v>0</v>
          </cell>
          <cell r="Y135">
            <v>0</v>
          </cell>
          <cell r="Z135">
            <v>580.384288378</v>
          </cell>
          <cell r="AA135">
            <v>19520</v>
          </cell>
          <cell r="AB135">
            <v>0.24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C136" t="str">
            <v>EAH4YIL</v>
          </cell>
          <cell r="D136" t="str">
            <v>5D Active Steel</v>
          </cell>
          <cell r="E136">
            <v>16585.864567191</v>
          </cell>
          <cell r="F136">
            <v>0</v>
          </cell>
          <cell r="G136">
            <v>0</v>
          </cell>
          <cell r="H136">
            <v>254.135432809</v>
          </cell>
          <cell r="I136">
            <v>16840</v>
          </cell>
          <cell r="J136">
            <v>0.24</v>
          </cell>
          <cell r="K136">
            <v>16753.299038994</v>
          </cell>
          <cell r="L136">
            <v>0</v>
          </cell>
          <cell r="M136">
            <v>0</v>
          </cell>
          <cell r="N136">
            <v>256.700961006</v>
          </cell>
          <cell r="O136">
            <v>17010</v>
          </cell>
          <cell r="P136">
            <v>0.24</v>
          </cell>
          <cell r="Q136">
            <v>17038.922549717</v>
          </cell>
          <cell r="R136">
            <v>0</v>
          </cell>
          <cell r="S136">
            <v>0</v>
          </cell>
          <cell r="T136">
            <v>261.077450283</v>
          </cell>
          <cell r="U136">
            <v>17300</v>
          </cell>
          <cell r="V136">
            <v>0.24</v>
          </cell>
          <cell r="W136">
            <v>17186.658848367</v>
          </cell>
          <cell r="X136">
            <v>0</v>
          </cell>
          <cell r="Y136">
            <v>0</v>
          </cell>
          <cell r="Z136">
            <v>263.341151633</v>
          </cell>
          <cell r="AA136">
            <v>17450</v>
          </cell>
          <cell r="AB136">
            <v>0.24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C137" t="str">
            <v>EAH4YIM</v>
          </cell>
          <cell r="D137" t="str">
            <v>5D Active</v>
          </cell>
          <cell r="E137">
            <v>16758.231165867</v>
          </cell>
          <cell r="F137">
            <v>0</v>
          </cell>
          <cell r="G137">
            <v>0</v>
          </cell>
          <cell r="H137">
            <v>256.768834133</v>
          </cell>
          <cell r="I137">
            <v>17015</v>
          </cell>
          <cell r="J137">
            <v>0.24</v>
          </cell>
          <cell r="K137">
            <v>16925.66563767</v>
          </cell>
          <cell r="L137">
            <v>0</v>
          </cell>
          <cell r="M137">
            <v>0</v>
          </cell>
          <cell r="N137">
            <v>259.33436233</v>
          </cell>
          <cell r="O137">
            <v>17185</v>
          </cell>
          <cell r="P137">
            <v>0.24</v>
          </cell>
          <cell r="Q137">
            <v>17211.289148393</v>
          </cell>
          <cell r="R137">
            <v>0</v>
          </cell>
          <cell r="S137">
            <v>0</v>
          </cell>
          <cell r="T137">
            <v>263.710851607</v>
          </cell>
          <cell r="U137">
            <v>17475</v>
          </cell>
          <cell r="V137">
            <v>0.24</v>
          </cell>
          <cell r="W137">
            <v>17359.025447042</v>
          </cell>
          <cell r="X137">
            <v>0</v>
          </cell>
          <cell r="Y137">
            <v>0</v>
          </cell>
          <cell r="Z137">
            <v>265.974552958</v>
          </cell>
          <cell r="AA137">
            <v>17625</v>
          </cell>
          <cell r="AB137">
            <v>0.24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C138" t="str">
            <v>EAH4YIN</v>
          </cell>
          <cell r="D138" t="str">
            <v>5D Lounge TSS</v>
          </cell>
          <cell r="E138">
            <v>18566.070800423</v>
          </cell>
          <cell r="F138">
            <v>0</v>
          </cell>
          <cell r="G138">
            <v>0</v>
          </cell>
          <cell r="H138">
            <v>568.929199577</v>
          </cell>
          <cell r="I138">
            <v>19135</v>
          </cell>
          <cell r="J138">
            <v>0.24</v>
          </cell>
          <cell r="K138">
            <v>18731.01602734</v>
          </cell>
          <cell r="L138">
            <v>0</v>
          </cell>
          <cell r="M138">
            <v>0</v>
          </cell>
          <cell r="N138">
            <v>573.98397266</v>
          </cell>
          <cell r="O138">
            <v>19305</v>
          </cell>
          <cell r="P138">
            <v>0.24</v>
          </cell>
          <cell r="Q138">
            <v>19012.393179139</v>
          </cell>
          <cell r="R138">
            <v>0</v>
          </cell>
          <cell r="S138">
            <v>0</v>
          </cell>
          <cell r="T138">
            <v>582.606820861</v>
          </cell>
          <cell r="U138">
            <v>19595</v>
          </cell>
          <cell r="V138">
            <v>0.24</v>
          </cell>
          <cell r="W138">
            <v>19157.933085243</v>
          </cell>
          <cell r="X138">
            <v>0</v>
          </cell>
          <cell r="Y138">
            <v>0</v>
          </cell>
          <cell r="Z138">
            <v>587.066914757</v>
          </cell>
          <cell r="AA138">
            <v>19745</v>
          </cell>
          <cell r="AB138">
            <v>0.24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C139" t="str">
            <v>EAH5JPB</v>
          </cell>
          <cell r="D139" t="str">
            <v>HSD 5D Active Pls GO</v>
          </cell>
          <cell r="E139">
            <v>17949.923952189</v>
          </cell>
          <cell r="F139">
            <v>0</v>
          </cell>
          <cell r="G139">
            <v>0</v>
          </cell>
          <cell r="H139">
            <v>550.076047811</v>
          </cell>
          <cell r="I139">
            <v>18500</v>
          </cell>
          <cell r="J139">
            <v>0.24</v>
          </cell>
          <cell r="K139">
            <v>18114.869179106</v>
          </cell>
          <cell r="L139">
            <v>0</v>
          </cell>
          <cell r="M139">
            <v>0</v>
          </cell>
          <cell r="N139">
            <v>555.130820894</v>
          </cell>
          <cell r="O139">
            <v>18670</v>
          </cell>
          <cell r="P139">
            <v>0.24</v>
          </cell>
          <cell r="Q139">
            <v>18396.246330906</v>
          </cell>
          <cell r="R139">
            <v>0</v>
          </cell>
          <cell r="S139">
            <v>0</v>
          </cell>
          <cell r="T139">
            <v>563.753669094</v>
          </cell>
          <cell r="U139">
            <v>18960</v>
          </cell>
          <cell r="V139">
            <v>0.24</v>
          </cell>
          <cell r="W139">
            <v>18541.786237009</v>
          </cell>
          <cell r="X139">
            <v>0</v>
          </cell>
          <cell r="Y139">
            <v>0</v>
          </cell>
          <cell r="Z139">
            <v>568.213762991</v>
          </cell>
          <cell r="AA139">
            <v>19110</v>
          </cell>
          <cell r="AB139">
            <v>0.24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C140" t="str">
            <v>EAH5JPC</v>
          </cell>
          <cell r="D140" t="str">
            <v>HSD 5D Act Pls GO GR</v>
          </cell>
          <cell r="E140">
            <v>18143.976952189</v>
          </cell>
          <cell r="F140">
            <v>0</v>
          </cell>
          <cell r="G140">
            <v>0</v>
          </cell>
          <cell r="H140">
            <v>556.023047811</v>
          </cell>
          <cell r="I140">
            <v>18700</v>
          </cell>
          <cell r="J140">
            <v>0.24</v>
          </cell>
          <cell r="K140">
            <v>18308.922179106</v>
          </cell>
          <cell r="L140">
            <v>0</v>
          </cell>
          <cell r="M140">
            <v>0</v>
          </cell>
          <cell r="N140">
            <v>561.077820894</v>
          </cell>
          <cell r="O140">
            <v>18870</v>
          </cell>
          <cell r="P140">
            <v>0.24</v>
          </cell>
          <cell r="Q140">
            <v>18590.299330906</v>
          </cell>
          <cell r="R140">
            <v>0</v>
          </cell>
          <cell r="S140">
            <v>0</v>
          </cell>
          <cell r="T140">
            <v>569.700669094</v>
          </cell>
          <cell r="U140">
            <v>19160</v>
          </cell>
          <cell r="V140">
            <v>0.24</v>
          </cell>
          <cell r="W140">
            <v>18735.839237009</v>
          </cell>
          <cell r="X140">
            <v>0</v>
          </cell>
          <cell r="Y140">
            <v>0</v>
          </cell>
          <cell r="Z140">
            <v>574.160762991</v>
          </cell>
          <cell r="AA140">
            <v>19310</v>
          </cell>
          <cell r="AB140">
            <v>0.24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C141" t="str">
            <v>EAH5JPD</v>
          </cell>
          <cell r="D141" t="str">
            <v>HSD 5D Style GO</v>
          </cell>
          <cell r="E141">
            <v>18677.649628895</v>
          </cell>
          <cell r="F141">
            <v>0</v>
          </cell>
          <cell r="G141">
            <v>0</v>
          </cell>
          <cell r="H141">
            <v>572.350371105</v>
          </cell>
          <cell r="I141">
            <v>19250</v>
          </cell>
          <cell r="J141">
            <v>0.24</v>
          </cell>
          <cell r="K141">
            <v>18842.594855812</v>
          </cell>
          <cell r="L141">
            <v>0</v>
          </cell>
          <cell r="M141">
            <v>0</v>
          </cell>
          <cell r="N141">
            <v>577.405144188</v>
          </cell>
          <cell r="O141">
            <v>19420</v>
          </cell>
          <cell r="P141">
            <v>0.24</v>
          </cell>
          <cell r="Q141">
            <v>19123.972007611</v>
          </cell>
          <cell r="R141">
            <v>0</v>
          </cell>
          <cell r="S141">
            <v>0</v>
          </cell>
          <cell r="T141">
            <v>586.027992389</v>
          </cell>
          <cell r="U141">
            <v>19710</v>
          </cell>
          <cell r="V141">
            <v>0.24</v>
          </cell>
          <cell r="W141">
            <v>19269.511913715</v>
          </cell>
          <cell r="X141">
            <v>0</v>
          </cell>
          <cell r="Y141">
            <v>0</v>
          </cell>
          <cell r="Z141">
            <v>590.488086285</v>
          </cell>
          <cell r="AA141">
            <v>19860</v>
          </cell>
          <cell r="AB141">
            <v>0.24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C142" t="str">
            <v>EAH5JPE</v>
          </cell>
          <cell r="D142" t="str">
            <v>HSD 5D Style GO Pano</v>
          </cell>
          <cell r="E142">
            <v>19162.759952189</v>
          </cell>
          <cell r="F142">
            <v>0</v>
          </cell>
          <cell r="G142">
            <v>0</v>
          </cell>
          <cell r="H142">
            <v>587.240047811</v>
          </cell>
          <cell r="I142">
            <v>19750</v>
          </cell>
          <cell r="J142">
            <v>0.24</v>
          </cell>
          <cell r="K142">
            <v>19327.705179106</v>
          </cell>
          <cell r="L142">
            <v>0</v>
          </cell>
          <cell r="M142">
            <v>0</v>
          </cell>
          <cell r="N142">
            <v>592.294820894</v>
          </cell>
          <cell r="O142">
            <v>19920</v>
          </cell>
          <cell r="P142">
            <v>0.24</v>
          </cell>
          <cell r="Q142">
            <v>19609.082330906</v>
          </cell>
          <cell r="R142">
            <v>0</v>
          </cell>
          <cell r="S142">
            <v>0</v>
          </cell>
          <cell r="T142">
            <v>600.917669094</v>
          </cell>
          <cell r="U142">
            <v>20210</v>
          </cell>
          <cell r="V142">
            <v>0.24</v>
          </cell>
          <cell r="W142">
            <v>19754.622237009</v>
          </cell>
          <cell r="X142">
            <v>0</v>
          </cell>
          <cell r="Y142">
            <v>0</v>
          </cell>
          <cell r="Z142">
            <v>605.377762991</v>
          </cell>
          <cell r="AA142">
            <v>20360</v>
          </cell>
          <cell r="AB142">
            <v>0.24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C143" t="str">
            <v>EAH5JPG</v>
          </cell>
          <cell r="D143" t="str">
            <v>HSD 5D Bi-Tone GO BL</v>
          </cell>
          <cell r="E143">
            <v>18920.188952189</v>
          </cell>
          <cell r="F143">
            <v>0</v>
          </cell>
          <cell r="G143">
            <v>0</v>
          </cell>
          <cell r="H143">
            <v>579.811047811</v>
          </cell>
          <cell r="I143">
            <v>19500</v>
          </cell>
          <cell r="J143">
            <v>0.24</v>
          </cell>
          <cell r="K143">
            <v>19085.134179106</v>
          </cell>
          <cell r="L143">
            <v>0</v>
          </cell>
          <cell r="M143">
            <v>0</v>
          </cell>
          <cell r="N143">
            <v>584.865820894</v>
          </cell>
          <cell r="O143">
            <v>19670</v>
          </cell>
          <cell r="P143">
            <v>0.24</v>
          </cell>
          <cell r="Q143">
            <v>19366.511330906</v>
          </cell>
          <cell r="R143">
            <v>0</v>
          </cell>
          <cell r="S143">
            <v>0</v>
          </cell>
          <cell r="T143">
            <v>593.488669094</v>
          </cell>
          <cell r="U143">
            <v>19960</v>
          </cell>
          <cell r="V143">
            <v>0.24</v>
          </cell>
          <cell r="W143">
            <v>19512.051237009</v>
          </cell>
          <cell r="X143">
            <v>0</v>
          </cell>
          <cell r="Y143">
            <v>0</v>
          </cell>
          <cell r="Z143">
            <v>597.948762991</v>
          </cell>
          <cell r="AA143">
            <v>20110</v>
          </cell>
          <cell r="AB143">
            <v>0.24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C144" t="str">
            <v>EAH5JPH</v>
          </cell>
          <cell r="D144" t="str">
            <v>HSD 5D BTone Go Pano</v>
          </cell>
          <cell r="E144">
            <v>19405.348579119</v>
          </cell>
          <cell r="F144">
            <v>0</v>
          </cell>
          <cell r="G144">
            <v>0</v>
          </cell>
          <cell r="H144">
            <v>594.651420881</v>
          </cell>
          <cell r="I144">
            <v>20000</v>
          </cell>
          <cell r="J144">
            <v>0.24</v>
          </cell>
          <cell r="K144">
            <v>19570.293806037</v>
          </cell>
          <cell r="L144">
            <v>0</v>
          </cell>
          <cell r="M144">
            <v>0</v>
          </cell>
          <cell r="N144">
            <v>599.706193963</v>
          </cell>
          <cell r="O144">
            <v>20170</v>
          </cell>
          <cell r="P144">
            <v>0.24</v>
          </cell>
          <cell r="Q144">
            <v>19851.670957836</v>
          </cell>
          <cell r="R144">
            <v>0</v>
          </cell>
          <cell r="S144">
            <v>0</v>
          </cell>
          <cell r="T144">
            <v>608.329042164</v>
          </cell>
          <cell r="U144">
            <v>20460</v>
          </cell>
          <cell r="V144">
            <v>0.24</v>
          </cell>
          <cell r="W144">
            <v>19997.21086394</v>
          </cell>
          <cell r="X144">
            <v>0</v>
          </cell>
          <cell r="Y144">
            <v>0</v>
          </cell>
          <cell r="Z144">
            <v>612.78913606</v>
          </cell>
          <cell r="AA144">
            <v>20610</v>
          </cell>
          <cell r="AB144">
            <v>0.24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C145" t="str">
            <v>EAH5JPI</v>
          </cell>
          <cell r="D145" t="str">
            <v>HSD 5D Chic GO</v>
          </cell>
          <cell r="E145">
            <v>19308.30622635</v>
          </cell>
          <cell r="F145">
            <v>0</v>
          </cell>
          <cell r="G145">
            <v>0</v>
          </cell>
          <cell r="H145">
            <v>591.69377365</v>
          </cell>
          <cell r="I145">
            <v>19900</v>
          </cell>
          <cell r="J145">
            <v>0.24</v>
          </cell>
          <cell r="K145">
            <v>19473.251453267</v>
          </cell>
          <cell r="L145">
            <v>0</v>
          </cell>
          <cell r="M145">
            <v>0</v>
          </cell>
          <cell r="N145">
            <v>596.748546733</v>
          </cell>
          <cell r="O145">
            <v>20070</v>
          </cell>
          <cell r="P145">
            <v>0.24</v>
          </cell>
          <cell r="Q145">
            <v>19754.628605067</v>
          </cell>
          <cell r="R145">
            <v>0</v>
          </cell>
          <cell r="S145">
            <v>0</v>
          </cell>
          <cell r="T145">
            <v>605.371394933</v>
          </cell>
          <cell r="U145">
            <v>20360</v>
          </cell>
          <cell r="V145">
            <v>0.24</v>
          </cell>
          <cell r="W145">
            <v>19900.16851117</v>
          </cell>
          <cell r="X145">
            <v>0</v>
          </cell>
          <cell r="Y145">
            <v>0</v>
          </cell>
          <cell r="Z145">
            <v>609.83148883</v>
          </cell>
          <cell r="AA145">
            <v>20510</v>
          </cell>
          <cell r="AB145">
            <v>0.24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C146" t="str">
            <v>EAH5JPJ</v>
          </cell>
          <cell r="D146" t="str">
            <v>HSD 5D Chic Go Pano</v>
          </cell>
          <cell r="E146">
            <v>19793.456807372</v>
          </cell>
          <cell r="F146">
            <v>0</v>
          </cell>
          <cell r="G146">
            <v>0</v>
          </cell>
          <cell r="H146">
            <v>606.543192628</v>
          </cell>
          <cell r="I146">
            <v>20400</v>
          </cell>
          <cell r="J146">
            <v>0.24</v>
          </cell>
          <cell r="K146">
            <v>19958.402034289</v>
          </cell>
          <cell r="L146">
            <v>0</v>
          </cell>
          <cell r="M146">
            <v>0</v>
          </cell>
          <cell r="N146">
            <v>611.597965711</v>
          </cell>
          <cell r="O146">
            <v>20570</v>
          </cell>
          <cell r="P146">
            <v>0.24</v>
          </cell>
          <cell r="Q146">
            <v>20239.779186089</v>
          </cell>
          <cell r="R146">
            <v>0</v>
          </cell>
          <cell r="S146">
            <v>0</v>
          </cell>
          <cell r="T146">
            <v>620.220813911</v>
          </cell>
          <cell r="U146">
            <v>20860</v>
          </cell>
          <cell r="V146">
            <v>0.24</v>
          </cell>
          <cell r="W146">
            <v>20385.319092192</v>
          </cell>
          <cell r="X146">
            <v>0</v>
          </cell>
          <cell r="Y146">
            <v>0</v>
          </cell>
          <cell r="Z146">
            <v>624.680907808</v>
          </cell>
          <cell r="AA146">
            <v>21010</v>
          </cell>
          <cell r="AB146">
            <v>0.24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C147" t="str">
            <v>EAH5YHZ</v>
          </cell>
          <cell r="D147" t="str">
            <v>5D Style TSS GO</v>
          </cell>
          <cell r="E147">
            <v>18502.980920723</v>
          </cell>
          <cell r="F147">
            <v>0</v>
          </cell>
          <cell r="G147">
            <v>0</v>
          </cell>
          <cell r="H147">
            <v>567.019079277</v>
          </cell>
          <cell r="I147">
            <v>19070</v>
          </cell>
          <cell r="J147">
            <v>0.24</v>
          </cell>
          <cell r="K147">
            <v>18667.92614764</v>
          </cell>
          <cell r="L147">
            <v>0</v>
          </cell>
          <cell r="M147">
            <v>0</v>
          </cell>
          <cell r="N147">
            <v>572.07385236</v>
          </cell>
          <cell r="O147">
            <v>19240</v>
          </cell>
          <cell r="P147">
            <v>0.24</v>
          </cell>
          <cell r="Q147">
            <v>18949.30329944</v>
          </cell>
          <cell r="R147">
            <v>0</v>
          </cell>
          <cell r="S147">
            <v>0</v>
          </cell>
          <cell r="T147">
            <v>580.69670056</v>
          </cell>
          <cell r="U147">
            <v>19530</v>
          </cell>
          <cell r="V147">
            <v>0.24</v>
          </cell>
          <cell r="W147">
            <v>19094.843205543</v>
          </cell>
          <cell r="X147">
            <v>0</v>
          </cell>
          <cell r="Y147">
            <v>0</v>
          </cell>
          <cell r="Z147">
            <v>585.156794457</v>
          </cell>
          <cell r="AA147">
            <v>19680</v>
          </cell>
          <cell r="AB147">
            <v>0.24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C148" t="str">
            <v>EAH5YIA</v>
          </cell>
          <cell r="D148" t="str">
            <v>5D Style TSS Skyview</v>
          </cell>
          <cell r="E148">
            <v>18997.836799616</v>
          </cell>
          <cell r="F148">
            <v>0</v>
          </cell>
          <cell r="G148">
            <v>0</v>
          </cell>
          <cell r="H148">
            <v>582.163200384</v>
          </cell>
          <cell r="I148">
            <v>19580</v>
          </cell>
          <cell r="J148">
            <v>0.24</v>
          </cell>
          <cell r="K148">
            <v>19162.782026533</v>
          </cell>
          <cell r="L148">
            <v>0</v>
          </cell>
          <cell r="M148">
            <v>0</v>
          </cell>
          <cell r="N148">
            <v>587.217973467</v>
          </cell>
          <cell r="O148">
            <v>19750</v>
          </cell>
          <cell r="P148">
            <v>0.24</v>
          </cell>
          <cell r="Q148">
            <v>19444.159178333</v>
          </cell>
          <cell r="R148">
            <v>0</v>
          </cell>
          <cell r="S148">
            <v>0</v>
          </cell>
          <cell r="T148">
            <v>595.840821667</v>
          </cell>
          <cell r="U148">
            <v>20040</v>
          </cell>
          <cell r="V148">
            <v>0.24</v>
          </cell>
          <cell r="W148">
            <v>19589.699084436</v>
          </cell>
          <cell r="X148">
            <v>0</v>
          </cell>
          <cell r="Y148">
            <v>0</v>
          </cell>
          <cell r="Z148">
            <v>600.300915564</v>
          </cell>
          <cell r="AA148">
            <v>20190</v>
          </cell>
          <cell r="AB148">
            <v>0.24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C149" t="str">
            <v>EAH5YIF</v>
          </cell>
          <cell r="D149" t="str">
            <v>5D Bi-tone White</v>
          </cell>
          <cell r="E149">
            <v>18959.016396779</v>
          </cell>
          <cell r="F149">
            <v>0</v>
          </cell>
          <cell r="G149">
            <v>0</v>
          </cell>
          <cell r="H149">
            <v>580.983603221</v>
          </cell>
          <cell r="I149">
            <v>19540</v>
          </cell>
          <cell r="J149">
            <v>0.24</v>
          </cell>
          <cell r="K149">
            <v>19123.961623696</v>
          </cell>
          <cell r="L149">
            <v>0</v>
          </cell>
          <cell r="M149">
            <v>0</v>
          </cell>
          <cell r="N149">
            <v>586.038376304</v>
          </cell>
          <cell r="O149">
            <v>19710</v>
          </cell>
          <cell r="P149">
            <v>0.24</v>
          </cell>
          <cell r="Q149">
            <v>19405.338775496</v>
          </cell>
          <cell r="R149">
            <v>0</v>
          </cell>
          <cell r="S149">
            <v>0</v>
          </cell>
          <cell r="T149">
            <v>594.661224504</v>
          </cell>
          <cell r="U149">
            <v>20000</v>
          </cell>
          <cell r="V149">
            <v>0.24</v>
          </cell>
          <cell r="W149">
            <v>19550.878681599</v>
          </cell>
          <cell r="X149">
            <v>0</v>
          </cell>
          <cell r="Y149">
            <v>0</v>
          </cell>
          <cell r="Z149">
            <v>599.121318401</v>
          </cell>
          <cell r="AA149">
            <v>20150</v>
          </cell>
          <cell r="AB149">
            <v>0.24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C150" t="str">
            <v>EAH5YIG</v>
          </cell>
          <cell r="D150" t="str">
            <v>5D Bi-tone Red</v>
          </cell>
          <cell r="E150">
            <v>18959.016396779</v>
          </cell>
          <cell r="F150">
            <v>0</v>
          </cell>
          <cell r="G150">
            <v>0</v>
          </cell>
          <cell r="H150">
            <v>580.983603221</v>
          </cell>
          <cell r="I150">
            <v>19540</v>
          </cell>
          <cell r="J150">
            <v>0.24</v>
          </cell>
          <cell r="K150">
            <v>19123.961623696</v>
          </cell>
          <cell r="L150">
            <v>0</v>
          </cell>
          <cell r="M150">
            <v>0</v>
          </cell>
          <cell r="N150">
            <v>586.038376304</v>
          </cell>
          <cell r="O150">
            <v>19710</v>
          </cell>
          <cell r="P150">
            <v>0.24</v>
          </cell>
          <cell r="Q150">
            <v>19405.338775496</v>
          </cell>
          <cell r="R150">
            <v>0</v>
          </cell>
          <cell r="S150">
            <v>0</v>
          </cell>
          <cell r="T150">
            <v>594.661224504</v>
          </cell>
          <cell r="U150">
            <v>20000</v>
          </cell>
          <cell r="V150">
            <v>0.24</v>
          </cell>
          <cell r="W150">
            <v>19550.878681599</v>
          </cell>
          <cell r="X150">
            <v>0</v>
          </cell>
          <cell r="Y150">
            <v>0</v>
          </cell>
          <cell r="Z150">
            <v>599.121318401</v>
          </cell>
          <cell r="AA150">
            <v>20150</v>
          </cell>
          <cell r="AB150">
            <v>0.24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C151" t="str">
            <v>EAH5YIH</v>
          </cell>
          <cell r="D151" t="str">
            <v>5D Bi-tone Bronze</v>
          </cell>
          <cell r="E151">
            <v>18959.016396779</v>
          </cell>
          <cell r="F151">
            <v>0</v>
          </cell>
          <cell r="G151">
            <v>0</v>
          </cell>
          <cell r="H151">
            <v>580.983603221</v>
          </cell>
          <cell r="I151">
            <v>19540</v>
          </cell>
          <cell r="J151">
            <v>0.24</v>
          </cell>
          <cell r="K151">
            <v>19123.961623696</v>
          </cell>
          <cell r="L151">
            <v>0</v>
          </cell>
          <cell r="M151">
            <v>0</v>
          </cell>
          <cell r="N151">
            <v>586.038376304</v>
          </cell>
          <cell r="O151">
            <v>19710</v>
          </cell>
          <cell r="P151">
            <v>0.24</v>
          </cell>
          <cell r="Q151">
            <v>19405.338775496</v>
          </cell>
          <cell r="R151">
            <v>0</v>
          </cell>
          <cell r="S151">
            <v>0</v>
          </cell>
          <cell r="T151">
            <v>594.661224504</v>
          </cell>
          <cell r="U151">
            <v>20000</v>
          </cell>
          <cell r="V151">
            <v>0.24</v>
          </cell>
          <cell r="W151">
            <v>19550.878681599</v>
          </cell>
          <cell r="X151">
            <v>0</v>
          </cell>
          <cell r="Y151">
            <v>0</v>
          </cell>
          <cell r="Z151">
            <v>599.121318401</v>
          </cell>
          <cell r="AA151">
            <v>20150</v>
          </cell>
          <cell r="AB151">
            <v>0.24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C152" t="str">
            <v>EAH5YII</v>
          </cell>
          <cell r="D152" t="str">
            <v>5D Bi-tone White PR</v>
          </cell>
          <cell r="E152">
            <v>19458.709871461</v>
          </cell>
          <cell r="F152">
            <v>0</v>
          </cell>
          <cell r="G152">
            <v>0</v>
          </cell>
          <cell r="H152">
            <v>596.290128539</v>
          </cell>
          <cell r="I152">
            <v>20055</v>
          </cell>
          <cell r="J152">
            <v>0.24</v>
          </cell>
          <cell r="K152">
            <v>19623.655098378</v>
          </cell>
          <cell r="L152">
            <v>0</v>
          </cell>
          <cell r="M152">
            <v>0</v>
          </cell>
          <cell r="N152">
            <v>601.344901622</v>
          </cell>
          <cell r="O152">
            <v>20225</v>
          </cell>
          <cell r="P152">
            <v>0.24</v>
          </cell>
          <cell r="Q152">
            <v>19905.032250178</v>
          </cell>
          <cell r="R152">
            <v>0</v>
          </cell>
          <cell r="S152">
            <v>0</v>
          </cell>
          <cell r="T152">
            <v>609.967749822</v>
          </cell>
          <cell r="U152">
            <v>20515</v>
          </cell>
          <cell r="V152">
            <v>0.24</v>
          </cell>
          <cell r="W152">
            <v>20050.572156281</v>
          </cell>
          <cell r="X152">
            <v>0</v>
          </cell>
          <cell r="Y152">
            <v>0</v>
          </cell>
          <cell r="Z152">
            <v>614.427843719</v>
          </cell>
          <cell r="AA152">
            <v>20665</v>
          </cell>
          <cell r="AB152">
            <v>0.24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C153" t="str">
            <v>EAH5YIJ</v>
          </cell>
          <cell r="D153" t="str">
            <v>5D Bi-tone Red PR</v>
          </cell>
          <cell r="E153">
            <v>19458.709871461</v>
          </cell>
          <cell r="F153">
            <v>0</v>
          </cell>
          <cell r="G153">
            <v>0</v>
          </cell>
          <cell r="H153">
            <v>596.290128539</v>
          </cell>
          <cell r="I153">
            <v>20055</v>
          </cell>
          <cell r="J153">
            <v>0.24</v>
          </cell>
          <cell r="K153">
            <v>19623.655098378</v>
          </cell>
          <cell r="L153">
            <v>0</v>
          </cell>
          <cell r="M153">
            <v>0</v>
          </cell>
          <cell r="N153">
            <v>601.344901622</v>
          </cell>
          <cell r="O153">
            <v>20225</v>
          </cell>
          <cell r="P153">
            <v>0.24</v>
          </cell>
          <cell r="Q153">
            <v>19905.032250178</v>
          </cell>
          <cell r="R153">
            <v>0</v>
          </cell>
          <cell r="S153">
            <v>0</v>
          </cell>
          <cell r="T153">
            <v>609.967749822</v>
          </cell>
          <cell r="U153">
            <v>20515</v>
          </cell>
          <cell r="V153">
            <v>0.24</v>
          </cell>
          <cell r="W153">
            <v>20050.572156281</v>
          </cell>
          <cell r="X153">
            <v>0</v>
          </cell>
          <cell r="Y153">
            <v>0</v>
          </cell>
          <cell r="Z153">
            <v>614.427843719</v>
          </cell>
          <cell r="AA153">
            <v>20665</v>
          </cell>
          <cell r="AB153">
            <v>0.24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C154" t="str">
            <v>EAH5YIK</v>
          </cell>
          <cell r="D154" t="str">
            <v>5D Bi-tone Bronze SR</v>
          </cell>
          <cell r="E154">
            <v>19458.709871461</v>
          </cell>
          <cell r="F154">
            <v>0</v>
          </cell>
          <cell r="G154">
            <v>0</v>
          </cell>
          <cell r="H154">
            <v>596.290128539</v>
          </cell>
          <cell r="I154">
            <v>20055</v>
          </cell>
          <cell r="J154">
            <v>0.24</v>
          </cell>
          <cell r="K154">
            <v>19623.655098378</v>
          </cell>
          <cell r="L154">
            <v>0</v>
          </cell>
          <cell r="M154">
            <v>0</v>
          </cell>
          <cell r="N154">
            <v>601.344901622</v>
          </cell>
          <cell r="O154">
            <v>20225</v>
          </cell>
          <cell r="P154">
            <v>0.24</v>
          </cell>
          <cell r="Q154">
            <v>19905.032250178</v>
          </cell>
          <cell r="R154">
            <v>0</v>
          </cell>
          <cell r="S154">
            <v>0</v>
          </cell>
          <cell r="T154">
            <v>609.967749822</v>
          </cell>
          <cell r="U154">
            <v>20515</v>
          </cell>
          <cell r="V154">
            <v>0.24</v>
          </cell>
          <cell r="W154">
            <v>20050.572156281</v>
          </cell>
          <cell r="X154">
            <v>0</v>
          </cell>
          <cell r="Y154">
            <v>0</v>
          </cell>
          <cell r="Z154">
            <v>614.427843719</v>
          </cell>
          <cell r="AA154">
            <v>20665</v>
          </cell>
          <cell r="AB154">
            <v>0.24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C155" t="str">
            <v>EAH5YIN</v>
          </cell>
          <cell r="D155" t="str">
            <v>5D Lounge TSS Navi</v>
          </cell>
          <cell r="E155">
            <v>19172.46224993</v>
          </cell>
          <cell r="F155">
            <v>0</v>
          </cell>
          <cell r="G155">
            <v>0</v>
          </cell>
          <cell r="H155">
            <v>587.53775007</v>
          </cell>
          <cell r="I155">
            <v>19760</v>
          </cell>
          <cell r="J155">
            <v>0.24</v>
          </cell>
          <cell r="K155">
            <v>19337.407476847</v>
          </cell>
          <cell r="L155">
            <v>0</v>
          </cell>
          <cell r="M155">
            <v>0</v>
          </cell>
          <cell r="N155">
            <v>592.592523153</v>
          </cell>
          <cell r="O155">
            <v>19930</v>
          </cell>
          <cell r="P155">
            <v>0.24</v>
          </cell>
          <cell r="Q155">
            <v>19618.784628647</v>
          </cell>
          <cell r="R155">
            <v>0</v>
          </cell>
          <cell r="S155">
            <v>0</v>
          </cell>
          <cell r="T155">
            <v>601.215371353</v>
          </cell>
          <cell r="U155">
            <v>20220</v>
          </cell>
          <cell r="V155">
            <v>0.24</v>
          </cell>
          <cell r="W155">
            <v>19764.32453475</v>
          </cell>
          <cell r="X155">
            <v>0</v>
          </cell>
          <cell r="Y155">
            <v>0</v>
          </cell>
          <cell r="Z155">
            <v>605.67546525</v>
          </cell>
          <cell r="AA155">
            <v>20370</v>
          </cell>
          <cell r="AB155">
            <v>0.24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C156" t="str">
            <v>EAH5YIO</v>
          </cell>
          <cell r="D156">
            <v>0</v>
          </cell>
          <cell r="E156">
            <v>19677.012869614002</v>
          </cell>
          <cell r="F156">
            <v>0</v>
          </cell>
          <cell r="G156">
            <v>0</v>
          </cell>
          <cell r="H156">
            <v>602.987130386</v>
          </cell>
          <cell r="I156">
            <v>20280</v>
          </cell>
          <cell r="J156">
            <v>0.24</v>
          </cell>
          <cell r="K156">
            <v>19841.958096531</v>
          </cell>
          <cell r="L156">
            <v>0</v>
          </cell>
          <cell r="M156">
            <v>0</v>
          </cell>
          <cell r="N156">
            <v>608.041903469</v>
          </cell>
          <cell r="O156">
            <v>20450</v>
          </cell>
          <cell r="P156">
            <v>0.24</v>
          </cell>
          <cell r="Q156">
            <v>20123.33524833</v>
          </cell>
          <cell r="R156">
            <v>0</v>
          </cell>
          <cell r="S156">
            <v>0</v>
          </cell>
          <cell r="T156">
            <v>616.66475167</v>
          </cell>
          <cell r="U156">
            <v>20740</v>
          </cell>
          <cell r="V156">
            <v>0.24</v>
          </cell>
          <cell r="W156">
            <v>20268.875154434</v>
          </cell>
          <cell r="X156">
            <v>0</v>
          </cell>
          <cell r="Y156">
            <v>0</v>
          </cell>
          <cell r="Z156">
            <v>621.124845566</v>
          </cell>
          <cell r="AA156">
            <v>20890</v>
          </cell>
          <cell r="AB156">
            <v>0.24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C157" t="str">
            <v>EAH5YIP</v>
          </cell>
          <cell r="D157" t="str">
            <v>5D Bitone Red Sky FM</v>
          </cell>
          <cell r="E157">
            <v>19604.365214232</v>
          </cell>
          <cell r="F157">
            <v>0</v>
          </cell>
          <cell r="G157">
            <v>0</v>
          </cell>
          <cell r="H157">
            <v>600.634785768</v>
          </cell>
          <cell r="I157">
            <v>20205</v>
          </cell>
          <cell r="J157">
            <v>0.24</v>
          </cell>
          <cell r="K157">
            <v>19769.310441149</v>
          </cell>
          <cell r="L157">
            <v>0</v>
          </cell>
          <cell r="M157">
            <v>0</v>
          </cell>
          <cell r="N157">
            <v>605.689558851</v>
          </cell>
          <cell r="O157">
            <v>20375</v>
          </cell>
          <cell r="P157">
            <v>0.24</v>
          </cell>
          <cell r="Q157">
            <v>20050.687592949</v>
          </cell>
          <cell r="R157">
            <v>0</v>
          </cell>
          <cell r="S157">
            <v>0</v>
          </cell>
          <cell r="T157">
            <v>614.312407051</v>
          </cell>
          <cell r="U157">
            <v>20665</v>
          </cell>
          <cell r="V157">
            <v>0.24</v>
          </cell>
          <cell r="W157">
            <v>20196.227499052</v>
          </cell>
          <cell r="X157">
            <v>0</v>
          </cell>
          <cell r="Y157">
            <v>0</v>
          </cell>
          <cell r="Z157">
            <v>618.772500948</v>
          </cell>
          <cell r="AA157">
            <v>20815</v>
          </cell>
          <cell r="AB157">
            <v>0.24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C158" t="str">
            <v>EAH5YIQ</v>
          </cell>
          <cell r="D158" t="str">
            <v>5D Bi-tone White F/M</v>
          </cell>
          <cell r="E158">
            <v>19162.820254409</v>
          </cell>
          <cell r="F158">
            <v>0</v>
          </cell>
          <cell r="G158">
            <v>0</v>
          </cell>
          <cell r="H158">
            <v>587.179745591</v>
          </cell>
          <cell r="I158">
            <v>19750</v>
          </cell>
          <cell r="J158">
            <v>0.24</v>
          </cell>
          <cell r="K158">
            <v>19327.765481326</v>
          </cell>
          <cell r="L158">
            <v>0</v>
          </cell>
          <cell r="M158">
            <v>0</v>
          </cell>
          <cell r="N158">
            <v>592.234518674</v>
          </cell>
          <cell r="O158">
            <v>19920</v>
          </cell>
          <cell r="P158">
            <v>0.24</v>
          </cell>
          <cell r="Q158">
            <v>19609.142633126</v>
          </cell>
          <cell r="R158">
            <v>0</v>
          </cell>
          <cell r="S158">
            <v>0</v>
          </cell>
          <cell r="T158">
            <v>600.857366874</v>
          </cell>
          <cell r="U158">
            <v>20210</v>
          </cell>
          <cell r="V158">
            <v>0.24</v>
          </cell>
          <cell r="W158">
            <v>19754.682539229</v>
          </cell>
          <cell r="X158">
            <v>0</v>
          </cell>
          <cell r="Y158">
            <v>0</v>
          </cell>
          <cell r="Z158">
            <v>605.317460771</v>
          </cell>
          <cell r="AA158">
            <v>20360</v>
          </cell>
          <cell r="AB158">
            <v>0.24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C159" t="str">
            <v>FAVJLW</v>
          </cell>
          <cell r="D159" t="str">
            <v>1.4D 3d Van Active</v>
          </cell>
          <cell r="E159">
            <v>15782.506386418</v>
          </cell>
          <cell r="F159">
            <v>0</v>
          </cell>
          <cell r="G159">
            <v>0</v>
          </cell>
          <cell r="H159">
            <v>1272.493613582</v>
          </cell>
          <cell r="I159">
            <v>17055</v>
          </cell>
          <cell r="J159">
            <v>0.24</v>
          </cell>
          <cell r="K159">
            <v>15939.819819254</v>
          </cell>
          <cell r="L159">
            <v>0</v>
          </cell>
          <cell r="M159">
            <v>0</v>
          </cell>
          <cell r="N159">
            <v>1285.180180746</v>
          </cell>
          <cell r="O159">
            <v>17225</v>
          </cell>
          <cell r="P159">
            <v>0.24</v>
          </cell>
          <cell r="Q159">
            <v>16208.178028209</v>
          </cell>
          <cell r="R159">
            <v>0</v>
          </cell>
          <cell r="S159">
            <v>0</v>
          </cell>
          <cell r="T159">
            <v>1306.821971791</v>
          </cell>
          <cell r="U159">
            <v>17515</v>
          </cell>
          <cell r="V159">
            <v>0.24</v>
          </cell>
          <cell r="W159">
            <v>16346.983998358</v>
          </cell>
          <cell r="X159">
            <v>0</v>
          </cell>
          <cell r="Y159">
            <v>0</v>
          </cell>
          <cell r="Z159">
            <v>1318.016001642</v>
          </cell>
          <cell r="AA159">
            <v>17665</v>
          </cell>
          <cell r="AB159">
            <v>0.24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C160" t="str">
            <v>FAVJLY</v>
          </cell>
          <cell r="D160" t="str">
            <v>1.4D 3d Van Live</v>
          </cell>
          <cell r="E160">
            <v>15032.961301823</v>
          </cell>
          <cell r="F160">
            <v>0</v>
          </cell>
          <cell r="G160">
            <v>0</v>
          </cell>
          <cell r="H160">
            <v>1212.038698177</v>
          </cell>
          <cell r="I160">
            <v>16245</v>
          </cell>
          <cell r="J160">
            <v>0.24</v>
          </cell>
          <cell r="K160">
            <v>15190.274734659</v>
          </cell>
          <cell r="L160">
            <v>0</v>
          </cell>
          <cell r="M160">
            <v>0</v>
          </cell>
          <cell r="N160">
            <v>1224.725265341</v>
          </cell>
          <cell r="O160">
            <v>16415</v>
          </cell>
          <cell r="P160">
            <v>0.24</v>
          </cell>
          <cell r="Q160">
            <v>15458.632943614</v>
          </cell>
          <cell r="R160">
            <v>0</v>
          </cell>
          <cell r="S160">
            <v>0</v>
          </cell>
          <cell r="T160">
            <v>1246.367056386</v>
          </cell>
          <cell r="U160">
            <v>16705</v>
          </cell>
          <cell r="V160">
            <v>0.24</v>
          </cell>
          <cell r="W160">
            <v>15597.438913764</v>
          </cell>
          <cell r="X160">
            <v>0</v>
          </cell>
          <cell r="Y160">
            <v>0</v>
          </cell>
          <cell r="Z160">
            <v>1257.561086236</v>
          </cell>
          <cell r="AA160">
            <v>16855</v>
          </cell>
          <cell r="AB160">
            <v>0.24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C161" t="str">
            <v>FAVJOS</v>
          </cell>
          <cell r="D161">
            <v>0</v>
          </cell>
          <cell r="E161">
            <v>15472.243707614</v>
          </cell>
          <cell r="F161">
            <v>0</v>
          </cell>
          <cell r="G161">
            <v>0</v>
          </cell>
          <cell r="H161">
            <v>1247.756292386</v>
          </cell>
          <cell r="I161">
            <v>16720</v>
          </cell>
          <cell r="J161">
            <v>0.24</v>
          </cell>
          <cell r="K161">
            <v>15629.55714045</v>
          </cell>
          <cell r="L161">
            <v>0</v>
          </cell>
          <cell r="M161">
            <v>0</v>
          </cell>
          <cell r="N161">
            <v>1260.44285955</v>
          </cell>
          <cell r="O161">
            <v>16890</v>
          </cell>
          <cell r="P161">
            <v>0.24</v>
          </cell>
          <cell r="Q161">
            <v>15897.915349405</v>
          </cell>
          <cell r="R161">
            <v>0</v>
          </cell>
          <cell r="S161">
            <v>0</v>
          </cell>
          <cell r="T161">
            <v>1282.084650595</v>
          </cell>
          <cell r="U161">
            <v>17180</v>
          </cell>
          <cell r="V161">
            <v>0.24</v>
          </cell>
          <cell r="W161">
            <v>16036.721319555</v>
          </cell>
          <cell r="X161">
            <v>0</v>
          </cell>
          <cell r="Y161">
            <v>0</v>
          </cell>
          <cell r="Z161">
            <v>1293.278680445</v>
          </cell>
          <cell r="AA161">
            <v>17330</v>
          </cell>
          <cell r="AB161">
            <v>0.24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C162" t="str">
            <v>FAVJOT</v>
          </cell>
          <cell r="D162" t="str">
            <v>Van 1.0P 69HP LIVE</v>
          </cell>
          <cell r="E162">
            <v>472.086</v>
          </cell>
          <cell r="F162">
            <v>0</v>
          </cell>
          <cell r="G162">
            <v>0</v>
          </cell>
          <cell r="H162">
            <v>37.914</v>
          </cell>
          <cell r="I162">
            <v>510</v>
          </cell>
          <cell r="J162">
            <v>0.24</v>
          </cell>
          <cell r="K162">
            <v>629.399432836</v>
          </cell>
          <cell r="L162">
            <v>0</v>
          </cell>
          <cell r="M162">
            <v>0</v>
          </cell>
          <cell r="N162">
            <v>50.600567164</v>
          </cell>
          <cell r="O162">
            <v>680</v>
          </cell>
          <cell r="P162">
            <v>0.24</v>
          </cell>
          <cell r="Q162">
            <v>897.757641791</v>
          </cell>
          <cell r="R162">
            <v>0</v>
          </cell>
          <cell r="S162">
            <v>0</v>
          </cell>
          <cell r="T162">
            <v>72.242358209</v>
          </cell>
          <cell r="U162">
            <v>970</v>
          </cell>
          <cell r="V162">
            <v>0.24</v>
          </cell>
          <cell r="W162">
            <v>1036.56361194</v>
          </cell>
          <cell r="X162">
            <v>0</v>
          </cell>
          <cell r="Y162">
            <v>0</v>
          </cell>
          <cell r="Z162">
            <v>83.43638806</v>
          </cell>
          <cell r="AA162">
            <v>1120</v>
          </cell>
          <cell r="AB162">
            <v>0.24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C163" t="str">
            <v>FAVJOU</v>
          </cell>
          <cell r="D163" t="str">
            <v>Van 1.5P 111HP LIVE</v>
          </cell>
          <cell r="E163">
            <v>472.086</v>
          </cell>
          <cell r="F163">
            <v>0</v>
          </cell>
          <cell r="G163">
            <v>0</v>
          </cell>
          <cell r="H163">
            <v>37.914</v>
          </cell>
          <cell r="I163">
            <v>510</v>
          </cell>
          <cell r="J163">
            <v>0.24</v>
          </cell>
          <cell r="K163">
            <v>629.399432836</v>
          </cell>
          <cell r="L163">
            <v>0</v>
          </cell>
          <cell r="M163">
            <v>0</v>
          </cell>
          <cell r="N163">
            <v>50.600567164</v>
          </cell>
          <cell r="O163">
            <v>680</v>
          </cell>
          <cell r="P163">
            <v>0.24</v>
          </cell>
          <cell r="Q163">
            <v>897.757641791</v>
          </cell>
          <cell r="R163">
            <v>0</v>
          </cell>
          <cell r="S163">
            <v>0</v>
          </cell>
          <cell r="T163">
            <v>72.242358209</v>
          </cell>
          <cell r="U163">
            <v>970</v>
          </cell>
          <cell r="V163">
            <v>0.24</v>
          </cell>
          <cell r="W163">
            <v>1036.56361194</v>
          </cell>
          <cell r="X163">
            <v>0</v>
          </cell>
          <cell r="Y163">
            <v>0</v>
          </cell>
          <cell r="Z163">
            <v>83.43638806</v>
          </cell>
          <cell r="AA163">
            <v>1120</v>
          </cell>
          <cell r="AB163">
            <v>0.24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C164" t="str">
            <v>FAVJOV</v>
          </cell>
          <cell r="D164" t="str">
            <v>Van 1.4D 90HP ACTIVE</v>
          </cell>
          <cell r="E164">
            <v>472.086</v>
          </cell>
          <cell r="F164">
            <v>0</v>
          </cell>
          <cell r="G164">
            <v>0</v>
          </cell>
          <cell r="H164">
            <v>37.914</v>
          </cell>
          <cell r="I164">
            <v>510</v>
          </cell>
          <cell r="J164">
            <v>0.24</v>
          </cell>
          <cell r="K164">
            <v>629.399432836</v>
          </cell>
          <cell r="L164">
            <v>0</v>
          </cell>
          <cell r="M164">
            <v>0</v>
          </cell>
          <cell r="N164">
            <v>50.600567164</v>
          </cell>
          <cell r="O164">
            <v>680</v>
          </cell>
          <cell r="P164">
            <v>0.24</v>
          </cell>
          <cell r="Q164">
            <v>897.757641791</v>
          </cell>
          <cell r="R164">
            <v>0</v>
          </cell>
          <cell r="S164">
            <v>0</v>
          </cell>
          <cell r="T164">
            <v>72.242358209</v>
          </cell>
          <cell r="U164">
            <v>970</v>
          </cell>
          <cell r="V164">
            <v>0.24</v>
          </cell>
          <cell r="W164">
            <v>1036.56361194</v>
          </cell>
          <cell r="X164">
            <v>0</v>
          </cell>
          <cell r="Y164">
            <v>0</v>
          </cell>
          <cell r="Z164">
            <v>83.43638806</v>
          </cell>
          <cell r="AA164">
            <v>1120</v>
          </cell>
          <cell r="AB164">
            <v>0.24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C165" t="str">
            <v>ECCHQ</v>
          </cell>
          <cell r="D165" t="str">
            <v>1.33 Active</v>
          </cell>
          <cell r="E165">
            <v>16480.237744795</v>
          </cell>
          <cell r="F165">
            <v>0</v>
          </cell>
          <cell r="G165">
            <v>0</v>
          </cell>
          <cell r="H165">
            <v>584.762255205</v>
          </cell>
          <cell r="I165">
            <v>17065</v>
          </cell>
          <cell r="J165">
            <v>0.24</v>
          </cell>
          <cell r="K165">
            <v>16644.412199624</v>
          </cell>
          <cell r="L165">
            <v>0</v>
          </cell>
          <cell r="M165">
            <v>0</v>
          </cell>
          <cell r="N165">
            <v>590.587800376</v>
          </cell>
          <cell r="O165">
            <v>17235</v>
          </cell>
          <cell r="P165">
            <v>0.24</v>
          </cell>
          <cell r="Q165">
            <v>16963.103788409</v>
          </cell>
          <cell r="R165">
            <v>0</v>
          </cell>
          <cell r="S165">
            <v>0</v>
          </cell>
          <cell r="T165">
            <v>601.896211591</v>
          </cell>
          <cell r="U165">
            <v>17565</v>
          </cell>
          <cell r="V165">
            <v>0.24</v>
          </cell>
          <cell r="W165">
            <v>17059.676997132</v>
          </cell>
          <cell r="X165">
            <v>0</v>
          </cell>
          <cell r="Y165">
            <v>0</v>
          </cell>
          <cell r="Z165">
            <v>605.323002868</v>
          </cell>
          <cell r="AA165">
            <v>17665</v>
          </cell>
          <cell r="AB165">
            <v>0.24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C166" t="str">
            <v>ECCHR</v>
          </cell>
          <cell r="D166" t="str">
            <v>1.33 6MT Live</v>
          </cell>
          <cell r="E166">
            <v>15345.482957727</v>
          </cell>
          <cell r="F166">
            <v>0</v>
          </cell>
          <cell r="G166">
            <v>0</v>
          </cell>
          <cell r="H166">
            <v>544.517042273</v>
          </cell>
          <cell r="I166">
            <v>15890</v>
          </cell>
          <cell r="J166">
            <v>0.24</v>
          </cell>
          <cell r="K166">
            <v>15509.657412556</v>
          </cell>
          <cell r="L166">
            <v>0</v>
          </cell>
          <cell r="M166">
            <v>0</v>
          </cell>
          <cell r="N166">
            <v>550.342587444</v>
          </cell>
          <cell r="O166">
            <v>16060</v>
          </cell>
          <cell r="P166">
            <v>0.24</v>
          </cell>
          <cell r="Q166">
            <v>15828.349001341</v>
          </cell>
          <cell r="R166">
            <v>0</v>
          </cell>
          <cell r="S166">
            <v>0</v>
          </cell>
          <cell r="T166">
            <v>561.650998659</v>
          </cell>
          <cell r="U166">
            <v>16390</v>
          </cell>
          <cell r="V166">
            <v>0.24</v>
          </cell>
          <cell r="W166">
            <v>15924.922210064</v>
          </cell>
          <cell r="X166">
            <v>0</v>
          </cell>
          <cell r="Y166">
            <v>0</v>
          </cell>
          <cell r="Z166">
            <v>565.077789936</v>
          </cell>
          <cell r="AA166">
            <v>16490</v>
          </cell>
          <cell r="AB166">
            <v>0.24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C167" t="str">
            <v>ECCHS</v>
          </cell>
          <cell r="D167" t="str">
            <v>1.33 6MT Active</v>
          </cell>
          <cell r="E167">
            <v>16871.339689345</v>
          </cell>
          <cell r="F167">
            <v>0</v>
          </cell>
          <cell r="G167">
            <v>0</v>
          </cell>
          <cell r="H167">
            <v>598.660310655</v>
          </cell>
          <cell r="I167">
            <v>17470</v>
          </cell>
          <cell r="J167">
            <v>0.24</v>
          </cell>
          <cell r="K167">
            <v>17035.514144174</v>
          </cell>
          <cell r="L167">
            <v>0</v>
          </cell>
          <cell r="M167">
            <v>0</v>
          </cell>
          <cell r="N167">
            <v>604.485855826</v>
          </cell>
          <cell r="O167">
            <v>17640</v>
          </cell>
          <cell r="P167">
            <v>0.24</v>
          </cell>
          <cell r="Q167">
            <v>17354.205732959</v>
          </cell>
          <cell r="R167">
            <v>0</v>
          </cell>
          <cell r="S167">
            <v>0</v>
          </cell>
          <cell r="T167">
            <v>615.794267041</v>
          </cell>
          <cell r="U167">
            <v>17970</v>
          </cell>
          <cell r="V167">
            <v>0.24</v>
          </cell>
          <cell r="W167">
            <v>17451.557883363</v>
          </cell>
          <cell r="X167">
            <v>0</v>
          </cell>
          <cell r="Y167">
            <v>0</v>
          </cell>
          <cell r="Z167">
            <v>1238.442116637</v>
          </cell>
          <cell r="AA167">
            <v>18690</v>
          </cell>
          <cell r="AB167">
            <v>0.24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C168" t="str">
            <v>ECCIZ</v>
          </cell>
          <cell r="D168" t="str">
            <v>1,4D MT Active Eco</v>
          </cell>
          <cell r="E168">
            <v>18204.255381802</v>
          </cell>
          <cell r="F168">
            <v>0</v>
          </cell>
          <cell r="G168">
            <v>0</v>
          </cell>
          <cell r="H168">
            <v>1115.744618198</v>
          </cell>
          <cell r="I168">
            <v>19320</v>
          </cell>
          <cell r="J168">
            <v>0.24</v>
          </cell>
          <cell r="K168">
            <v>18364.437752623002</v>
          </cell>
          <cell r="L168">
            <v>0</v>
          </cell>
          <cell r="M168">
            <v>0</v>
          </cell>
          <cell r="N168">
            <v>1125.562247377</v>
          </cell>
          <cell r="O168">
            <v>19490</v>
          </cell>
          <cell r="P168">
            <v>0.24</v>
          </cell>
          <cell r="Q168">
            <v>18675.380001863</v>
          </cell>
          <cell r="R168">
            <v>0</v>
          </cell>
          <cell r="S168">
            <v>0</v>
          </cell>
          <cell r="T168">
            <v>1144.619998137</v>
          </cell>
          <cell r="U168">
            <v>19820</v>
          </cell>
          <cell r="V168">
            <v>0.24</v>
          </cell>
          <cell r="W168">
            <v>18769.604925875</v>
          </cell>
          <cell r="X168">
            <v>0</v>
          </cell>
          <cell r="Y168">
            <v>0</v>
          </cell>
          <cell r="Z168">
            <v>1150.395074125</v>
          </cell>
          <cell r="AA168">
            <v>19920</v>
          </cell>
          <cell r="AB168">
            <v>0.24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C169" t="str">
            <v>ECCJF</v>
          </cell>
          <cell r="D169" t="str">
            <v>1,4D MT Live</v>
          </cell>
          <cell r="E169">
            <v>17389.462964904</v>
          </cell>
          <cell r="F169">
            <v>0</v>
          </cell>
          <cell r="G169">
            <v>0</v>
          </cell>
          <cell r="H169">
            <v>1065.537035096</v>
          </cell>
          <cell r="I169">
            <v>18455</v>
          </cell>
          <cell r="J169">
            <v>0.24</v>
          </cell>
          <cell r="K169">
            <v>17549.645335724</v>
          </cell>
          <cell r="L169">
            <v>0</v>
          </cell>
          <cell r="M169">
            <v>0</v>
          </cell>
          <cell r="N169">
            <v>1075.354664276</v>
          </cell>
          <cell r="O169">
            <v>18625</v>
          </cell>
          <cell r="P169">
            <v>0.24</v>
          </cell>
          <cell r="Q169">
            <v>17860.587584965</v>
          </cell>
          <cell r="R169">
            <v>0</v>
          </cell>
          <cell r="S169">
            <v>0</v>
          </cell>
          <cell r="T169">
            <v>1094.412415035</v>
          </cell>
          <cell r="U169">
            <v>18955</v>
          </cell>
          <cell r="V169">
            <v>0.24</v>
          </cell>
          <cell r="W169">
            <v>17954.812508977</v>
          </cell>
          <cell r="X169">
            <v>0</v>
          </cell>
          <cell r="Y169">
            <v>0</v>
          </cell>
          <cell r="Z169">
            <v>1100.187491023</v>
          </cell>
          <cell r="AA169">
            <v>19055</v>
          </cell>
          <cell r="AB169">
            <v>0.24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C170" t="str">
            <v>ECCJG</v>
          </cell>
          <cell r="D170" t="str">
            <v>1,4D MT Active Plus</v>
          </cell>
          <cell r="E170">
            <v>19636.535322233998</v>
          </cell>
          <cell r="F170">
            <v>0</v>
          </cell>
          <cell r="G170">
            <v>0</v>
          </cell>
          <cell r="H170">
            <v>1203.464677766</v>
          </cell>
          <cell r="I170">
            <v>20840</v>
          </cell>
          <cell r="J170">
            <v>0.24</v>
          </cell>
          <cell r="K170">
            <v>19796.717693055</v>
          </cell>
          <cell r="L170">
            <v>0</v>
          </cell>
          <cell r="M170">
            <v>0</v>
          </cell>
          <cell r="N170">
            <v>1213.282306945</v>
          </cell>
          <cell r="O170">
            <v>21010</v>
          </cell>
          <cell r="P170">
            <v>0.24</v>
          </cell>
          <cell r="Q170">
            <v>20107.659942295</v>
          </cell>
          <cell r="R170">
            <v>0</v>
          </cell>
          <cell r="S170">
            <v>0</v>
          </cell>
          <cell r="T170">
            <v>1232.340057705</v>
          </cell>
          <cell r="U170">
            <v>21340</v>
          </cell>
          <cell r="V170">
            <v>0.24</v>
          </cell>
          <cell r="W170">
            <v>20201.884866307</v>
          </cell>
          <cell r="X170">
            <v>0</v>
          </cell>
          <cell r="Y170">
            <v>0</v>
          </cell>
          <cell r="Z170">
            <v>1238.115133693</v>
          </cell>
          <cell r="AA170">
            <v>21440</v>
          </cell>
          <cell r="AB170">
            <v>0.24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C171" t="str">
            <v>ECCJH</v>
          </cell>
          <cell r="D171" t="str">
            <v>1,4D MT Live</v>
          </cell>
          <cell r="E171">
            <v>17459.878659602</v>
          </cell>
          <cell r="F171">
            <v>0</v>
          </cell>
          <cell r="G171">
            <v>0</v>
          </cell>
          <cell r="H171">
            <v>1070.121340398</v>
          </cell>
          <cell r="I171">
            <v>18530</v>
          </cell>
          <cell r="J171">
            <v>0.24</v>
          </cell>
          <cell r="K171">
            <v>17620.061030422</v>
          </cell>
          <cell r="L171">
            <v>0</v>
          </cell>
          <cell r="M171">
            <v>0</v>
          </cell>
          <cell r="N171">
            <v>1079.938969578</v>
          </cell>
          <cell r="O171">
            <v>18700</v>
          </cell>
          <cell r="P171">
            <v>0.24</v>
          </cell>
          <cell r="Q171">
            <v>17931.003279663</v>
          </cell>
          <cell r="R171">
            <v>0</v>
          </cell>
          <cell r="S171">
            <v>0</v>
          </cell>
          <cell r="T171">
            <v>1098.996720337</v>
          </cell>
          <cell r="U171">
            <v>19030</v>
          </cell>
          <cell r="V171">
            <v>0.24</v>
          </cell>
          <cell r="W171">
            <v>18025.228203675</v>
          </cell>
          <cell r="X171">
            <v>0</v>
          </cell>
          <cell r="Y171">
            <v>0</v>
          </cell>
          <cell r="Z171">
            <v>1104.771796325</v>
          </cell>
          <cell r="AA171">
            <v>19130</v>
          </cell>
          <cell r="AB171">
            <v>0.24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C172" t="str">
            <v>ECCJI</v>
          </cell>
          <cell r="D172" t="str">
            <v>1,4D MT Active</v>
          </cell>
          <cell r="E172">
            <v>19108.814803782</v>
          </cell>
          <cell r="F172">
            <v>0</v>
          </cell>
          <cell r="G172">
            <v>0</v>
          </cell>
          <cell r="H172">
            <v>1171.185196218</v>
          </cell>
          <cell r="I172">
            <v>20280</v>
          </cell>
          <cell r="J172">
            <v>0.24</v>
          </cell>
          <cell r="K172">
            <v>19268.997174603</v>
          </cell>
          <cell r="L172">
            <v>0</v>
          </cell>
          <cell r="M172">
            <v>0</v>
          </cell>
          <cell r="N172">
            <v>1181.002825397</v>
          </cell>
          <cell r="O172">
            <v>20450</v>
          </cell>
          <cell r="P172">
            <v>0.24</v>
          </cell>
          <cell r="Q172">
            <v>19579.939423843</v>
          </cell>
          <cell r="R172">
            <v>0</v>
          </cell>
          <cell r="S172">
            <v>0</v>
          </cell>
          <cell r="T172">
            <v>1200.060576157</v>
          </cell>
          <cell r="U172">
            <v>20780</v>
          </cell>
          <cell r="V172">
            <v>0.24</v>
          </cell>
          <cell r="W172">
            <v>19674.164347855</v>
          </cell>
          <cell r="X172">
            <v>0</v>
          </cell>
          <cell r="Y172">
            <v>0</v>
          </cell>
          <cell r="Z172">
            <v>1205.835652145</v>
          </cell>
          <cell r="AA172">
            <v>20880</v>
          </cell>
          <cell r="AB172">
            <v>0.24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C173" t="str">
            <v>ECCJJ</v>
          </cell>
          <cell r="D173" t="str">
            <v>1,4D MT Active Plus</v>
          </cell>
          <cell r="E173">
            <v>20588.146163418</v>
          </cell>
          <cell r="F173">
            <v>0</v>
          </cell>
          <cell r="G173">
            <v>0</v>
          </cell>
          <cell r="H173">
            <v>1261.853836582</v>
          </cell>
          <cell r="I173">
            <v>21850</v>
          </cell>
          <cell r="J173">
            <v>0.24</v>
          </cell>
          <cell r="K173">
            <v>20748.328534238</v>
          </cell>
          <cell r="L173">
            <v>0</v>
          </cell>
          <cell r="M173">
            <v>0</v>
          </cell>
          <cell r="N173">
            <v>1271.671465762</v>
          </cell>
          <cell r="O173">
            <v>22020</v>
          </cell>
          <cell r="P173">
            <v>0.24</v>
          </cell>
          <cell r="Q173">
            <v>21059.270783478</v>
          </cell>
          <cell r="R173">
            <v>0</v>
          </cell>
          <cell r="S173">
            <v>0</v>
          </cell>
          <cell r="T173">
            <v>1290.729216522</v>
          </cell>
          <cell r="U173">
            <v>22350</v>
          </cell>
          <cell r="V173">
            <v>0.24</v>
          </cell>
          <cell r="W173">
            <v>21156.991414981</v>
          </cell>
          <cell r="X173">
            <v>0</v>
          </cell>
          <cell r="Y173">
            <v>0</v>
          </cell>
          <cell r="Z173">
            <v>2593.008585019</v>
          </cell>
          <cell r="AA173">
            <v>23750</v>
          </cell>
          <cell r="AB173">
            <v>0.24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C174" t="str">
            <v>ECCJK</v>
          </cell>
          <cell r="D174" t="str">
            <v>1,4D MT Lounge</v>
          </cell>
          <cell r="E174">
            <v>23382.857620217</v>
          </cell>
          <cell r="F174">
            <v>0</v>
          </cell>
          <cell r="G174">
            <v>0</v>
          </cell>
          <cell r="H174">
            <v>3017.142379783</v>
          </cell>
          <cell r="I174">
            <v>26400</v>
          </cell>
          <cell r="J174">
            <v>0.24</v>
          </cell>
          <cell r="K174">
            <v>23533.429048788</v>
          </cell>
          <cell r="L174">
            <v>0</v>
          </cell>
          <cell r="M174">
            <v>0</v>
          </cell>
          <cell r="N174">
            <v>3036.570951212</v>
          </cell>
          <cell r="O174">
            <v>26570</v>
          </cell>
          <cell r="P174">
            <v>0.24</v>
          </cell>
          <cell r="Q174">
            <v>23825.714763074</v>
          </cell>
          <cell r="R174">
            <v>0</v>
          </cell>
          <cell r="S174">
            <v>0</v>
          </cell>
          <cell r="T174">
            <v>3074.285236926</v>
          </cell>
          <cell r="U174">
            <v>26900</v>
          </cell>
          <cell r="V174">
            <v>0.24</v>
          </cell>
          <cell r="W174">
            <v>23914.286191646</v>
          </cell>
          <cell r="X174">
            <v>0</v>
          </cell>
          <cell r="Y174">
            <v>0</v>
          </cell>
          <cell r="Z174">
            <v>3085.713808354</v>
          </cell>
          <cell r="AA174">
            <v>27000</v>
          </cell>
          <cell r="AB174">
            <v>0.24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C175" t="str">
            <v>ECCJL</v>
          </cell>
          <cell r="D175" t="str">
            <v>1,4D MT Active</v>
          </cell>
          <cell r="E175">
            <v>15194.462337935</v>
          </cell>
          <cell r="F175">
            <v>0</v>
          </cell>
          <cell r="G175">
            <v>0</v>
          </cell>
          <cell r="H175">
            <v>465.537662065</v>
          </cell>
          <cell r="I175">
            <v>15660</v>
          </cell>
          <cell r="J175">
            <v>0.24</v>
          </cell>
          <cell r="K175">
            <v>15359.407564852</v>
          </cell>
          <cell r="L175">
            <v>0</v>
          </cell>
          <cell r="M175">
            <v>0</v>
          </cell>
          <cell r="N175">
            <v>470.592435148</v>
          </cell>
          <cell r="O175">
            <v>15830</v>
          </cell>
          <cell r="P175">
            <v>0.24</v>
          </cell>
          <cell r="Q175">
            <v>15679.595358279</v>
          </cell>
          <cell r="R175">
            <v>0</v>
          </cell>
          <cell r="S175">
            <v>0</v>
          </cell>
          <cell r="T175">
            <v>480.404641721</v>
          </cell>
          <cell r="U175">
            <v>16160</v>
          </cell>
          <cell r="V175">
            <v>0.24</v>
          </cell>
          <cell r="W175">
            <v>15776.621962348</v>
          </cell>
          <cell r="X175">
            <v>0</v>
          </cell>
          <cell r="Y175">
            <v>0</v>
          </cell>
          <cell r="Z175">
            <v>483.378037652</v>
          </cell>
          <cell r="AA175">
            <v>16260</v>
          </cell>
          <cell r="AB175">
            <v>0.24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C176" t="str">
            <v>ECGGF</v>
          </cell>
          <cell r="D176" t="str">
            <v>1,6 MT Life</v>
          </cell>
          <cell r="E176">
            <v>16195.446567625</v>
          </cell>
          <cell r="F176">
            <v>0</v>
          </cell>
          <cell r="G176">
            <v>0</v>
          </cell>
          <cell r="H176">
            <v>574.553432375</v>
          </cell>
          <cell r="I176">
            <v>16770</v>
          </cell>
          <cell r="J176">
            <v>0.24</v>
          </cell>
          <cell r="K176">
            <v>16359.621022454001</v>
          </cell>
          <cell r="L176">
            <v>0</v>
          </cell>
          <cell r="M176">
            <v>0</v>
          </cell>
          <cell r="N176">
            <v>580.378977546</v>
          </cell>
          <cell r="O176">
            <v>16940</v>
          </cell>
          <cell r="P176">
            <v>0.24</v>
          </cell>
          <cell r="Q176">
            <v>16678.312611239002</v>
          </cell>
          <cell r="R176">
            <v>0</v>
          </cell>
          <cell r="S176">
            <v>0</v>
          </cell>
          <cell r="T176">
            <v>591.687388761</v>
          </cell>
          <cell r="U176">
            <v>17270</v>
          </cell>
          <cell r="V176">
            <v>0.24</v>
          </cell>
          <cell r="W176">
            <v>16774.885819962</v>
          </cell>
          <cell r="X176">
            <v>0</v>
          </cell>
          <cell r="Y176">
            <v>0</v>
          </cell>
          <cell r="Z176">
            <v>595.114180038</v>
          </cell>
          <cell r="AA176">
            <v>17370</v>
          </cell>
          <cell r="AB176">
            <v>0.24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C177" t="str">
            <v>ECGGK</v>
          </cell>
          <cell r="D177" t="str">
            <v>1,6 MT Active Plus</v>
          </cell>
          <cell r="E177">
            <v>18558.049234588</v>
          </cell>
          <cell r="F177">
            <v>0</v>
          </cell>
          <cell r="G177">
            <v>0</v>
          </cell>
          <cell r="H177">
            <v>1316.950765412</v>
          </cell>
          <cell r="I177">
            <v>19875</v>
          </cell>
          <cell r="J177">
            <v>0.24</v>
          </cell>
          <cell r="K177">
            <v>18716.784174347</v>
          </cell>
          <cell r="L177">
            <v>0</v>
          </cell>
          <cell r="M177">
            <v>0</v>
          </cell>
          <cell r="N177">
            <v>1328.215825653</v>
          </cell>
          <cell r="O177">
            <v>20045</v>
          </cell>
          <cell r="P177">
            <v>0.24</v>
          </cell>
          <cell r="Q177">
            <v>19024.916704468</v>
          </cell>
          <cell r="R177">
            <v>0</v>
          </cell>
          <cell r="S177">
            <v>0</v>
          </cell>
          <cell r="T177">
            <v>1350.083295532</v>
          </cell>
          <cell r="U177">
            <v>20375</v>
          </cell>
          <cell r="V177">
            <v>0.24</v>
          </cell>
          <cell r="W177">
            <v>19118.290198443</v>
          </cell>
          <cell r="X177">
            <v>0</v>
          </cell>
          <cell r="Y177">
            <v>0</v>
          </cell>
          <cell r="Z177">
            <v>1356.709801557</v>
          </cell>
          <cell r="AA177">
            <v>20475</v>
          </cell>
          <cell r="AB177">
            <v>0.24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C178" t="str">
            <v>ECGGM</v>
          </cell>
          <cell r="D178" t="str">
            <v>1,6 MT Live</v>
          </cell>
          <cell r="E178">
            <v>16098.753911908</v>
          </cell>
          <cell r="F178">
            <v>0</v>
          </cell>
          <cell r="G178">
            <v>0</v>
          </cell>
          <cell r="H178">
            <v>571.246088092</v>
          </cell>
          <cell r="I178">
            <v>16670</v>
          </cell>
          <cell r="J178">
            <v>0.24</v>
          </cell>
          <cell r="K178">
            <v>16262.928366737</v>
          </cell>
          <cell r="L178">
            <v>0</v>
          </cell>
          <cell r="M178">
            <v>0</v>
          </cell>
          <cell r="N178">
            <v>577.071633263</v>
          </cell>
          <cell r="O178">
            <v>16840</v>
          </cell>
          <cell r="P178">
            <v>0.24</v>
          </cell>
          <cell r="Q178">
            <v>16581.619955522</v>
          </cell>
          <cell r="R178">
            <v>0</v>
          </cell>
          <cell r="S178">
            <v>0</v>
          </cell>
          <cell r="T178">
            <v>588.380044478</v>
          </cell>
          <cell r="U178">
            <v>17170</v>
          </cell>
          <cell r="V178">
            <v>0.24</v>
          </cell>
          <cell r="W178">
            <v>16678.193164245</v>
          </cell>
          <cell r="X178">
            <v>0</v>
          </cell>
          <cell r="Y178">
            <v>0</v>
          </cell>
          <cell r="Z178">
            <v>591.806835755</v>
          </cell>
          <cell r="AA178">
            <v>17270</v>
          </cell>
          <cell r="AB178">
            <v>0.24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C179" t="str">
            <v>ECGGN</v>
          </cell>
          <cell r="D179" t="str">
            <v>1,6 MT Active</v>
          </cell>
          <cell r="E179">
            <v>18142.470118766</v>
          </cell>
          <cell r="F179">
            <v>0</v>
          </cell>
          <cell r="G179">
            <v>0</v>
          </cell>
          <cell r="H179">
            <v>1287.529881234</v>
          </cell>
          <cell r="I179">
            <v>19430</v>
          </cell>
          <cell r="J179">
            <v>0.24</v>
          </cell>
          <cell r="K179">
            <v>18301.205058525</v>
          </cell>
          <cell r="L179">
            <v>0</v>
          </cell>
          <cell r="M179">
            <v>0</v>
          </cell>
          <cell r="N179">
            <v>1298.794941475</v>
          </cell>
          <cell r="O179">
            <v>19600</v>
          </cell>
          <cell r="P179">
            <v>0.24</v>
          </cell>
          <cell r="Q179">
            <v>18609.337588646</v>
          </cell>
          <cell r="R179">
            <v>0</v>
          </cell>
          <cell r="S179">
            <v>0</v>
          </cell>
          <cell r="T179">
            <v>1320.662411354</v>
          </cell>
          <cell r="U179">
            <v>19930</v>
          </cell>
          <cell r="V179">
            <v>0.24</v>
          </cell>
          <cell r="W179">
            <v>18702.711082622</v>
          </cell>
          <cell r="X179">
            <v>0</v>
          </cell>
          <cell r="Y179">
            <v>0</v>
          </cell>
          <cell r="Z179">
            <v>1327.288917378</v>
          </cell>
          <cell r="AA179">
            <v>20030</v>
          </cell>
          <cell r="AB179">
            <v>0.24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C180" t="str">
            <v>ECGGO</v>
          </cell>
          <cell r="D180" t="str">
            <v>1,6 MT Active Plus</v>
          </cell>
          <cell r="E180">
            <v>19244.277357864</v>
          </cell>
          <cell r="F180">
            <v>0</v>
          </cell>
          <cell r="G180">
            <v>0</v>
          </cell>
          <cell r="H180">
            <v>1365.722642136</v>
          </cell>
          <cell r="I180">
            <v>20610</v>
          </cell>
          <cell r="J180">
            <v>0.24</v>
          </cell>
          <cell r="K180">
            <v>19403.012297623</v>
          </cell>
          <cell r="L180">
            <v>0</v>
          </cell>
          <cell r="M180">
            <v>0</v>
          </cell>
          <cell r="N180">
            <v>1376.987702377</v>
          </cell>
          <cell r="O180">
            <v>20780</v>
          </cell>
          <cell r="P180">
            <v>0.24</v>
          </cell>
          <cell r="Q180">
            <v>19711.144827743</v>
          </cell>
          <cell r="R180">
            <v>0</v>
          </cell>
          <cell r="S180">
            <v>0</v>
          </cell>
          <cell r="T180">
            <v>1398.855172257</v>
          </cell>
          <cell r="U180">
            <v>21110</v>
          </cell>
          <cell r="V180">
            <v>0.24</v>
          </cell>
          <cell r="W180">
            <v>19804.518321719</v>
          </cell>
          <cell r="X180">
            <v>0</v>
          </cell>
          <cell r="Y180">
            <v>0</v>
          </cell>
          <cell r="Z180">
            <v>1405.481678281</v>
          </cell>
          <cell r="AA180">
            <v>21210</v>
          </cell>
          <cell r="AB180">
            <v>0.24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C181" t="str">
            <v>ECGGP</v>
          </cell>
          <cell r="D181" t="str">
            <v>1,6 MT Lounge</v>
          </cell>
          <cell r="E181">
            <v>22245.53116852</v>
          </cell>
          <cell r="F181">
            <v>0</v>
          </cell>
          <cell r="G181">
            <v>0</v>
          </cell>
          <cell r="H181">
            <v>3444.46883148</v>
          </cell>
          <cell r="I181">
            <v>25690</v>
          </cell>
          <cell r="J181">
            <v>0.24</v>
          </cell>
          <cell r="K181">
            <v>22392.73787243</v>
          </cell>
          <cell r="L181">
            <v>0</v>
          </cell>
          <cell r="M181">
            <v>0</v>
          </cell>
          <cell r="N181">
            <v>3467.26212757</v>
          </cell>
          <cell r="O181">
            <v>25860</v>
          </cell>
          <cell r="P181">
            <v>0.24</v>
          </cell>
          <cell r="Q181">
            <v>22678.492062375</v>
          </cell>
          <cell r="R181">
            <v>0</v>
          </cell>
          <cell r="S181">
            <v>0</v>
          </cell>
          <cell r="T181">
            <v>3511.507937625</v>
          </cell>
          <cell r="U181">
            <v>26190</v>
          </cell>
          <cell r="V181">
            <v>0.24</v>
          </cell>
          <cell r="W181">
            <v>22765.084241146</v>
          </cell>
          <cell r="X181">
            <v>0</v>
          </cell>
          <cell r="Y181">
            <v>0</v>
          </cell>
          <cell r="Z181">
            <v>3524.915758854</v>
          </cell>
          <cell r="AA181">
            <v>26290</v>
          </cell>
          <cell r="AB181">
            <v>0.24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C182" t="str">
            <v>ECGGQ</v>
          </cell>
          <cell r="D182" t="str">
            <v>1,6 CVT Active</v>
          </cell>
          <cell r="E182">
            <v>19449.699054358</v>
          </cell>
          <cell r="F182">
            <v>0</v>
          </cell>
          <cell r="G182">
            <v>0</v>
          </cell>
          <cell r="H182">
            <v>1380.300945642</v>
          </cell>
          <cell r="I182">
            <v>20830</v>
          </cell>
          <cell r="J182">
            <v>0.24</v>
          </cell>
          <cell r="K182">
            <v>19608.433994117</v>
          </cell>
          <cell r="L182">
            <v>0</v>
          </cell>
          <cell r="M182">
            <v>0</v>
          </cell>
          <cell r="N182">
            <v>1391.566005883</v>
          </cell>
          <cell r="O182">
            <v>21000</v>
          </cell>
          <cell r="P182">
            <v>0.24</v>
          </cell>
          <cell r="Q182">
            <v>19916.566524238</v>
          </cell>
          <cell r="R182">
            <v>0</v>
          </cell>
          <cell r="S182">
            <v>0</v>
          </cell>
          <cell r="T182">
            <v>1413.433475762</v>
          </cell>
          <cell r="U182">
            <v>21330</v>
          </cell>
          <cell r="V182">
            <v>0.24</v>
          </cell>
          <cell r="W182">
            <v>20009.940018214</v>
          </cell>
          <cell r="X182">
            <v>0</v>
          </cell>
          <cell r="Y182">
            <v>0</v>
          </cell>
          <cell r="Z182">
            <v>1420.059981786</v>
          </cell>
          <cell r="AA182">
            <v>21430</v>
          </cell>
          <cell r="AB182">
            <v>0.24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C183" t="str">
            <v>ECGGR</v>
          </cell>
          <cell r="D183" t="str">
            <v>1,6 CVT Active Plus</v>
          </cell>
          <cell r="E183">
            <v>20504.819565256</v>
          </cell>
          <cell r="F183">
            <v>0</v>
          </cell>
          <cell r="G183">
            <v>0</v>
          </cell>
          <cell r="H183">
            <v>1455.180434744</v>
          </cell>
          <cell r="I183">
            <v>21960</v>
          </cell>
          <cell r="J183">
            <v>0.24</v>
          </cell>
          <cell r="K183">
            <v>20663.554505015</v>
          </cell>
          <cell r="L183">
            <v>0</v>
          </cell>
          <cell r="M183">
            <v>0</v>
          </cell>
          <cell r="N183">
            <v>1466.445494985</v>
          </cell>
          <cell r="O183">
            <v>22130</v>
          </cell>
          <cell r="P183">
            <v>0.24</v>
          </cell>
          <cell r="Q183">
            <v>20971.687035135</v>
          </cell>
          <cell r="R183">
            <v>0</v>
          </cell>
          <cell r="S183">
            <v>0</v>
          </cell>
          <cell r="T183">
            <v>1488.312964865</v>
          </cell>
          <cell r="U183">
            <v>22460</v>
          </cell>
          <cell r="V183">
            <v>0.24</v>
          </cell>
          <cell r="W183">
            <v>21065.060529111</v>
          </cell>
          <cell r="X183">
            <v>0</v>
          </cell>
          <cell r="Y183">
            <v>0</v>
          </cell>
          <cell r="Z183">
            <v>1494.939470889</v>
          </cell>
          <cell r="AA183">
            <v>22560</v>
          </cell>
          <cell r="AB183">
            <v>0.24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C184" t="str">
            <v>ECGGS</v>
          </cell>
          <cell r="D184" t="str">
            <v>1,6 CVT Lounge</v>
          </cell>
          <cell r="E184">
            <v>23544.413636489</v>
          </cell>
          <cell r="F184">
            <v>0</v>
          </cell>
          <cell r="G184">
            <v>0</v>
          </cell>
          <cell r="H184">
            <v>3645.586363511</v>
          </cell>
          <cell r="I184">
            <v>27190</v>
          </cell>
          <cell r="J184">
            <v>0.24</v>
          </cell>
          <cell r="K184">
            <v>23691.6203404</v>
          </cell>
          <cell r="L184">
            <v>0</v>
          </cell>
          <cell r="M184">
            <v>0</v>
          </cell>
          <cell r="N184">
            <v>3668.3796596</v>
          </cell>
          <cell r="O184">
            <v>27360</v>
          </cell>
          <cell r="P184">
            <v>0.24</v>
          </cell>
          <cell r="Q184">
            <v>23977.374530344</v>
          </cell>
          <cell r="R184">
            <v>0</v>
          </cell>
          <cell r="S184">
            <v>0</v>
          </cell>
          <cell r="T184">
            <v>3712.625469656</v>
          </cell>
          <cell r="U184">
            <v>27690</v>
          </cell>
          <cell r="V184">
            <v>0.24</v>
          </cell>
          <cell r="W184">
            <v>24063.966709115</v>
          </cell>
          <cell r="X184">
            <v>0</v>
          </cell>
          <cell r="Y184">
            <v>0</v>
          </cell>
          <cell r="Z184">
            <v>3726.033290885</v>
          </cell>
          <cell r="AA184">
            <v>27790</v>
          </cell>
          <cell r="AB184">
            <v>0.24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C185" t="str">
            <v>ECGGT</v>
          </cell>
          <cell r="D185" t="str">
            <v>1,6 MT Active Pls SP</v>
          </cell>
          <cell r="E185">
            <v>20308.735164024</v>
          </cell>
          <cell r="F185">
            <v>0</v>
          </cell>
          <cell r="G185">
            <v>0</v>
          </cell>
          <cell r="H185">
            <v>1441.264835976</v>
          </cell>
          <cell r="I185">
            <v>21750</v>
          </cell>
          <cell r="J185">
            <v>0.24</v>
          </cell>
          <cell r="K185">
            <v>20467.470103783002</v>
          </cell>
          <cell r="L185">
            <v>0</v>
          </cell>
          <cell r="M185">
            <v>0</v>
          </cell>
          <cell r="N185">
            <v>1452.529896217</v>
          </cell>
          <cell r="O185">
            <v>21920</v>
          </cell>
          <cell r="P185">
            <v>0.24</v>
          </cell>
          <cell r="Q185">
            <v>20775.602633904</v>
          </cell>
          <cell r="R185">
            <v>0</v>
          </cell>
          <cell r="S185">
            <v>0</v>
          </cell>
          <cell r="T185">
            <v>1474.397366096</v>
          </cell>
          <cell r="U185">
            <v>22250</v>
          </cell>
          <cell r="V185">
            <v>0.24</v>
          </cell>
          <cell r="W185">
            <v>20868.97612788</v>
          </cell>
          <cell r="X185">
            <v>0</v>
          </cell>
          <cell r="Y185">
            <v>0</v>
          </cell>
          <cell r="Z185">
            <v>1481.02387212</v>
          </cell>
          <cell r="AA185">
            <v>22350</v>
          </cell>
          <cell r="AB185">
            <v>0.24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C186" t="str">
            <v>EC2CJG</v>
          </cell>
          <cell r="D186" t="str">
            <v>1,4D MT Active Plus</v>
          </cell>
          <cell r="E186">
            <v>20150.11345926</v>
          </cell>
          <cell r="F186">
            <v>0</v>
          </cell>
          <cell r="G186">
            <v>0</v>
          </cell>
          <cell r="H186">
            <v>1234.88654074</v>
          </cell>
          <cell r="I186">
            <v>21385</v>
          </cell>
          <cell r="J186">
            <v>0.24</v>
          </cell>
          <cell r="K186">
            <v>20310.295830081</v>
          </cell>
          <cell r="L186">
            <v>0</v>
          </cell>
          <cell r="M186">
            <v>0</v>
          </cell>
          <cell r="N186">
            <v>1244.704169919</v>
          </cell>
          <cell r="O186">
            <v>21555</v>
          </cell>
          <cell r="P186">
            <v>0.24</v>
          </cell>
          <cell r="Q186">
            <v>20621.238079321</v>
          </cell>
          <cell r="R186">
            <v>0</v>
          </cell>
          <cell r="S186">
            <v>0</v>
          </cell>
          <cell r="T186">
            <v>1263.761920679</v>
          </cell>
          <cell r="U186">
            <v>21885</v>
          </cell>
          <cell r="V186">
            <v>0.24</v>
          </cell>
          <cell r="W186">
            <v>20715.463003333</v>
          </cell>
          <cell r="X186">
            <v>0</v>
          </cell>
          <cell r="Y186">
            <v>0</v>
          </cell>
          <cell r="Z186">
            <v>1269.536996667</v>
          </cell>
          <cell r="AA186">
            <v>21985</v>
          </cell>
          <cell r="AB186">
            <v>0.24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C187" t="str">
            <v>EC2CJJ</v>
          </cell>
          <cell r="D187" t="str">
            <v>1,4 MT ActivePlus Go</v>
          </cell>
          <cell r="E187">
            <v>20414.0522179</v>
          </cell>
          <cell r="F187">
            <v>0</v>
          </cell>
          <cell r="G187">
            <v>0</v>
          </cell>
          <cell r="H187">
            <v>1250.9477821</v>
          </cell>
          <cell r="I187">
            <v>21665</v>
          </cell>
          <cell r="J187">
            <v>0.24</v>
          </cell>
          <cell r="K187">
            <v>20574.234588721</v>
          </cell>
          <cell r="L187">
            <v>0</v>
          </cell>
          <cell r="M187">
            <v>0</v>
          </cell>
          <cell r="N187">
            <v>1260.765411279</v>
          </cell>
          <cell r="O187">
            <v>21835</v>
          </cell>
          <cell r="P187">
            <v>0.24</v>
          </cell>
          <cell r="Q187">
            <v>20885.176837961</v>
          </cell>
          <cell r="R187">
            <v>0</v>
          </cell>
          <cell r="S187">
            <v>0</v>
          </cell>
          <cell r="T187">
            <v>1279.823162039</v>
          </cell>
          <cell r="U187">
            <v>22165</v>
          </cell>
          <cell r="V187">
            <v>0.24</v>
          </cell>
          <cell r="W187">
            <v>20979.401761973</v>
          </cell>
          <cell r="X187">
            <v>0</v>
          </cell>
          <cell r="Y187">
            <v>0</v>
          </cell>
          <cell r="Z187">
            <v>1285.598238027</v>
          </cell>
          <cell r="AA187">
            <v>22265</v>
          </cell>
          <cell r="AB187">
            <v>0.24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C188" t="str">
            <v>EC2GGL</v>
          </cell>
          <cell r="D188" t="str">
            <v>1,6 CVT ActivePlusGo</v>
          </cell>
          <cell r="E188">
            <v>20448.960126486</v>
          </cell>
          <cell r="F188">
            <v>0</v>
          </cell>
          <cell r="G188">
            <v>0</v>
          </cell>
          <cell r="H188">
            <v>1451.039873514</v>
          </cell>
          <cell r="I188">
            <v>21900</v>
          </cell>
          <cell r="J188">
            <v>0.24</v>
          </cell>
          <cell r="K188">
            <v>20607.695066245</v>
          </cell>
          <cell r="L188">
            <v>0</v>
          </cell>
          <cell r="M188">
            <v>0</v>
          </cell>
          <cell r="N188">
            <v>1462.304933755</v>
          </cell>
          <cell r="O188">
            <v>22070</v>
          </cell>
          <cell r="P188">
            <v>0.24</v>
          </cell>
          <cell r="Q188">
            <v>20915.827596365</v>
          </cell>
          <cell r="R188">
            <v>0</v>
          </cell>
          <cell r="S188">
            <v>0</v>
          </cell>
          <cell r="T188">
            <v>1484.172403635</v>
          </cell>
          <cell r="U188">
            <v>22400</v>
          </cell>
          <cell r="V188">
            <v>0.24</v>
          </cell>
          <cell r="W188">
            <v>21009.201090341</v>
          </cell>
          <cell r="X188">
            <v>0</v>
          </cell>
          <cell r="Y188">
            <v>0</v>
          </cell>
          <cell r="Z188">
            <v>1490.798909659</v>
          </cell>
          <cell r="AA188">
            <v>22500</v>
          </cell>
          <cell r="AB188">
            <v>0.24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C189" t="str">
            <v>EEIFV</v>
          </cell>
          <cell r="D189" t="str">
            <v>1.6P Classic</v>
          </cell>
          <cell r="E189">
            <v>17792.515026073</v>
          </cell>
          <cell r="F189">
            <v>0</v>
          </cell>
          <cell r="G189">
            <v>0</v>
          </cell>
          <cell r="H189">
            <v>1377.484973927</v>
          </cell>
          <cell r="I189">
            <v>19170</v>
          </cell>
          <cell r="J189">
            <v>0.24</v>
          </cell>
          <cell r="K189">
            <v>17950.299457211</v>
          </cell>
          <cell r="L189">
            <v>0</v>
          </cell>
          <cell r="M189">
            <v>0</v>
          </cell>
          <cell r="N189">
            <v>1389.700542789</v>
          </cell>
          <cell r="O189">
            <v>19340</v>
          </cell>
          <cell r="P189">
            <v>0.24</v>
          </cell>
          <cell r="Q189">
            <v>18349.401253618</v>
          </cell>
          <cell r="R189">
            <v>0</v>
          </cell>
          <cell r="S189">
            <v>0</v>
          </cell>
          <cell r="T189">
            <v>1420.598746382</v>
          </cell>
          <cell r="U189">
            <v>19770</v>
          </cell>
          <cell r="V189">
            <v>0.24</v>
          </cell>
          <cell r="W189">
            <v>18488.622810504</v>
          </cell>
          <cell r="X189">
            <v>0</v>
          </cell>
          <cell r="Y189">
            <v>0</v>
          </cell>
          <cell r="Z189">
            <v>1431.377189496</v>
          </cell>
          <cell r="AA189">
            <v>19920</v>
          </cell>
          <cell r="AB189">
            <v>0.24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C190" t="str">
            <v>EEIFW</v>
          </cell>
          <cell r="D190" t="str">
            <v>1.6P Elegant</v>
          </cell>
          <cell r="E190">
            <v>20372.75475629</v>
          </cell>
          <cell r="F190">
            <v>0</v>
          </cell>
          <cell r="G190">
            <v>0</v>
          </cell>
          <cell r="H190">
            <v>1577.24524371</v>
          </cell>
          <cell r="I190">
            <v>21950</v>
          </cell>
          <cell r="J190">
            <v>0.24</v>
          </cell>
          <cell r="K190">
            <v>20530.539187427</v>
          </cell>
          <cell r="L190">
            <v>0</v>
          </cell>
          <cell r="M190">
            <v>0</v>
          </cell>
          <cell r="N190">
            <v>1589.460812573</v>
          </cell>
          <cell r="O190">
            <v>22120</v>
          </cell>
          <cell r="P190">
            <v>0.24</v>
          </cell>
          <cell r="Q190">
            <v>20929.640983835</v>
          </cell>
          <cell r="R190">
            <v>0</v>
          </cell>
          <cell r="S190">
            <v>0</v>
          </cell>
          <cell r="T190">
            <v>1620.359016165</v>
          </cell>
          <cell r="U190">
            <v>22550</v>
          </cell>
          <cell r="V190">
            <v>0.24</v>
          </cell>
          <cell r="W190">
            <v>21068.862540721</v>
          </cell>
          <cell r="X190">
            <v>0</v>
          </cell>
          <cell r="Y190">
            <v>0</v>
          </cell>
          <cell r="Z190">
            <v>1631.137459279</v>
          </cell>
          <cell r="AA190">
            <v>22700</v>
          </cell>
          <cell r="AB190">
            <v>0.24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C191" t="str">
            <v>EEIMA</v>
          </cell>
          <cell r="D191" t="str">
            <v>1.6D Classic</v>
          </cell>
          <cell r="E191">
            <v>21452.000391922</v>
          </cell>
          <cell r="F191">
            <v>0</v>
          </cell>
          <cell r="G191">
            <v>0</v>
          </cell>
          <cell r="H191">
            <v>2767.999608078</v>
          </cell>
          <cell r="I191">
            <v>24220</v>
          </cell>
          <cell r="J191">
            <v>0.24</v>
          </cell>
          <cell r="K191">
            <v>21602.571820494</v>
          </cell>
          <cell r="L191">
            <v>0</v>
          </cell>
          <cell r="M191">
            <v>0</v>
          </cell>
          <cell r="N191">
            <v>2787.428179506</v>
          </cell>
          <cell r="O191">
            <v>24390</v>
          </cell>
          <cell r="P191">
            <v>0.24</v>
          </cell>
          <cell r="Q191">
            <v>21983.428963351</v>
          </cell>
          <cell r="R191">
            <v>0</v>
          </cell>
          <cell r="S191">
            <v>0</v>
          </cell>
          <cell r="T191">
            <v>2836.571036649</v>
          </cell>
          <cell r="U191">
            <v>24820</v>
          </cell>
          <cell r="V191">
            <v>0.24</v>
          </cell>
          <cell r="W191">
            <v>22116.286106208</v>
          </cell>
          <cell r="X191">
            <v>0</v>
          </cell>
          <cell r="Y191">
            <v>0</v>
          </cell>
          <cell r="Z191">
            <v>2853.713893792</v>
          </cell>
          <cell r="AA191">
            <v>24970</v>
          </cell>
          <cell r="AB191">
            <v>0.24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C192" t="str">
            <v>EEIMB</v>
          </cell>
          <cell r="D192" t="str">
            <v>1.6D Elegant</v>
          </cell>
          <cell r="E192">
            <v>23551.14337167</v>
          </cell>
          <cell r="F192">
            <v>0</v>
          </cell>
          <cell r="G192">
            <v>0</v>
          </cell>
          <cell r="H192">
            <v>3038.85662833</v>
          </cell>
          <cell r="I192">
            <v>26590</v>
          </cell>
          <cell r="J192">
            <v>0.24</v>
          </cell>
          <cell r="K192">
            <v>23701.714800241</v>
          </cell>
          <cell r="L192">
            <v>0</v>
          </cell>
          <cell r="M192">
            <v>0</v>
          </cell>
          <cell r="N192">
            <v>3058.285199759</v>
          </cell>
          <cell r="O192">
            <v>26760</v>
          </cell>
          <cell r="P192">
            <v>0.24</v>
          </cell>
          <cell r="Q192">
            <v>24082.571943099</v>
          </cell>
          <cell r="R192">
            <v>0</v>
          </cell>
          <cell r="S192">
            <v>0</v>
          </cell>
          <cell r="T192">
            <v>3107.428056901</v>
          </cell>
          <cell r="U192">
            <v>27190</v>
          </cell>
          <cell r="V192">
            <v>0.24</v>
          </cell>
          <cell r="W192">
            <v>24215.429085956</v>
          </cell>
          <cell r="X192">
            <v>0</v>
          </cell>
          <cell r="Y192">
            <v>0</v>
          </cell>
          <cell r="Z192">
            <v>3124.570914044</v>
          </cell>
          <cell r="AA192">
            <v>27340</v>
          </cell>
          <cell r="AB192">
            <v>0.24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C193" t="str">
            <v>EE2IFW</v>
          </cell>
          <cell r="D193" t="str">
            <v>1.6P Elegant</v>
          </cell>
          <cell r="E193">
            <v>20511.976360244</v>
          </cell>
          <cell r="F193">
            <v>0</v>
          </cell>
          <cell r="G193">
            <v>0</v>
          </cell>
          <cell r="H193">
            <v>1588.023639756</v>
          </cell>
          <cell r="I193">
            <v>22100</v>
          </cell>
          <cell r="J193">
            <v>0.24</v>
          </cell>
          <cell r="K193">
            <v>20669.760791382</v>
          </cell>
          <cell r="L193">
            <v>0</v>
          </cell>
          <cell r="M193">
            <v>0</v>
          </cell>
          <cell r="N193">
            <v>1600.239208618</v>
          </cell>
          <cell r="O193">
            <v>22270</v>
          </cell>
          <cell r="P193">
            <v>0.24</v>
          </cell>
          <cell r="Q193">
            <v>21068.862587789</v>
          </cell>
          <cell r="R193">
            <v>0</v>
          </cell>
          <cell r="S193">
            <v>0</v>
          </cell>
          <cell r="T193">
            <v>1631.137412211</v>
          </cell>
          <cell r="U193">
            <v>22700</v>
          </cell>
          <cell r="V193">
            <v>0.24</v>
          </cell>
          <cell r="W193">
            <v>21211.16828935</v>
          </cell>
          <cell r="X193">
            <v>0</v>
          </cell>
          <cell r="Y193">
            <v>0</v>
          </cell>
          <cell r="Z193">
            <v>3283.83171065</v>
          </cell>
          <cell r="AA193">
            <v>24495</v>
          </cell>
          <cell r="AB193">
            <v>0.24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C194" t="str">
            <v>EE2IFX</v>
          </cell>
          <cell r="D194" t="str">
            <v>1.6P ElegantNaviPlus</v>
          </cell>
          <cell r="E194">
            <v>21518.157044448</v>
          </cell>
          <cell r="F194">
            <v>0</v>
          </cell>
          <cell r="G194">
            <v>0</v>
          </cell>
          <cell r="H194">
            <v>3331.842955552</v>
          </cell>
          <cell r="I194">
            <v>24850</v>
          </cell>
          <cell r="J194">
            <v>0.24</v>
          </cell>
          <cell r="K194">
            <v>21665.363748359</v>
          </cell>
          <cell r="L194">
            <v>0</v>
          </cell>
          <cell r="M194">
            <v>0</v>
          </cell>
          <cell r="N194">
            <v>3354.636251641</v>
          </cell>
          <cell r="O194">
            <v>25020</v>
          </cell>
          <cell r="P194">
            <v>0.24</v>
          </cell>
          <cell r="Q194">
            <v>22037.710117074</v>
          </cell>
          <cell r="R194">
            <v>0</v>
          </cell>
          <cell r="S194">
            <v>0</v>
          </cell>
          <cell r="T194">
            <v>3412.289882926</v>
          </cell>
          <cell r="U194">
            <v>25450</v>
          </cell>
          <cell r="V194">
            <v>0.24</v>
          </cell>
          <cell r="W194">
            <v>22167.59838523</v>
          </cell>
          <cell r="X194">
            <v>0</v>
          </cell>
          <cell r="Y194">
            <v>0</v>
          </cell>
          <cell r="Z194">
            <v>3432.40161477</v>
          </cell>
          <cell r="AA194">
            <v>25600</v>
          </cell>
          <cell r="AB194">
            <v>0.24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C195" t="str">
            <v>EE2IMB</v>
          </cell>
          <cell r="D195" t="str">
            <v>1.6D Elegant</v>
          </cell>
          <cell r="E195">
            <v>24259.714625551</v>
          </cell>
          <cell r="F195">
            <v>0</v>
          </cell>
          <cell r="G195">
            <v>0</v>
          </cell>
          <cell r="H195">
            <v>3130.285374449</v>
          </cell>
          <cell r="I195">
            <v>27390</v>
          </cell>
          <cell r="J195">
            <v>0.24</v>
          </cell>
          <cell r="K195">
            <v>24410.286054122</v>
          </cell>
          <cell r="L195">
            <v>0</v>
          </cell>
          <cell r="M195">
            <v>0</v>
          </cell>
          <cell r="N195">
            <v>3149.713945878</v>
          </cell>
          <cell r="O195">
            <v>27560</v>
          </cell>
          <cell r="P195">
            <v>0.24</v>
          </cell>
          <cell r="Q195">
            <v>24791.143196979</v>
          </cell>
          <cell r="R195">
            <v>0</v>
          </cell>
          <cell r="S195">
            <v>0</v>
          </cell>
          <cell r="T195">
            <v>3198.856803021</v>
          </cell>
          <cell r="U195">
            <v>27990</v>
          </cell>
          <cell r="V195">
            <v>0.24</v>
          </cell>
          <cell r="W195">
            <v>24926.000509753998</v>
          </cell>
          <cell r="X195">
            <v>0</v>
          </cell>
          <cell r="Y195">
            <v>0</v>
          </cell>
          <cell r="Z195">
            <v>4823.999490246</v>
          </cell>
          <cell r="AA195">
            <v>29750</v>
          </cell>
          <cell r="AB195">
            <v>0.24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C196" t="str">
            <v>EE2IMC</v>
          </cell>
          <cell r="D196" t="str">
            <v>1.6D ElegantNaviPlus</v>
          </cell>
          <cell r="E196">
            <v>25537.298034972002</v>
          </cell>
          <cell r="F196">
            <v>0</v>
          </cell>
          <cell r="G196">
            <v>0</v>
          </cell>
          <cell r="H196">
            <v>4942.701965028</v>
          </cell>
          <cell r="I196">
            <v>30480</v>
          </cell>
          <cell r="J196">
            <v>0.24</v>
          </cell>
          <cell r="K196">
            <v>25679.730467404</v>
          </cell>
          <cell r="L196">
            <v>0</v>
          </cell>
          <cell r="M196">
            <v>0</v>
          </cell>
          <cell r="N196">
            <v>4970.269532596</v>
          </cell>
          <cell r="O196">
            <v>30650</v>
          </cell>
          <cell r="P196">
            <v>0.24</v>
          </cell>
          <cell r="Q196">
            <v>26040.000737675</v>
          </cell>
          <cell r="R196">
            <v>0</v>
          </cell>
          <cell r="S196">
            <v>0</v>
          </cell>
          <cell r="T196">
            <v>5039.999262325</v>
          </cell>
          <cell r="U196">
            <v>31080</v>
          </cell>
          <cell r="V196">
            <v>0.24</v>
          </cell>
          <cell r="W196">
            <v>26165.67641335</v>
          </cell>
          <cell r="X196">
            <v>0</v>
          </cell>
          <cell r="Y196">
            <v>0</v>
          </cell>
          <cell r="Z196">
            <v>5064.32358665</v>
          </cell>
          <cell r="AA196">
            <v>31230</v>
          </cell>
          <cell r="AB196">
            <v>0.24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C197" t="str">
            <v>EE2OJP</v>
          </cell>
          <cell r="D197" t="str">
            <v>1.8P CVT Elegant</v>
          </cell>
          <cell r="E197">
            <v>23538.983606785</v>
          </cell>
          <cell r="F197">
            <v>0</v>
          </cell>
          <cell r="G197">
            <v>0</v>
          </cell>
          <cell r="H197">
            <v>3341.016393215</v>
          </cell>
          <cell r="I197">
            <v>26880</v>
          </cell>
          <cell r="J197">
            <v>0.24</v>
          </cell>
          <cell r="K197">
            <v>23687.853663282</v>
          </cell>
          <cell r="L197">
            <v>0</v>
          </cell>
          <cell r="M197">
            <v>0</v>
          </cell>
          <cell r="N197">
            <v>3362.146336718</v>
          </cell>
          <cell r="O197">
            <v>27050</v>
          </cell>
          <cell r="P197">
            <v>0.24</v>
          </cell>
          <cell r="Q197">
            <v>24064.407335598</v>
          </cell>
          <cell r="R197">
            <v>0</v>
          </cell>
          <cell r="S197">
            <v>0</v>
          </cell>
          <cell r="T197">
            <v>3415.592664402</v>
          </cell>
          <cell r="U197">
            <v>27480</v>
          </cell>
          <cell r="V197">
            <v>0.24</v>
          </cell>
          <cell r="W197">
            <v>24195.763267802</v>
          </cell>
          <cell r="X197">
            <v>0</v>
          </cell>
          <cell r="Y197">
            <v>0</v>
          </cell>
          <cell r="Z197">
            <v>3434.236732198</v>
          </cell>
          <cell r="AA197">
            <v>27630</v>
          </cell>
          <cell r="AB197">
            <v>0.24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C198" t="str">
            <v>EEWIMH</v>
          </cell>
          <cell r="D198" t="str">
            <v>1.6P TS Elegant Sky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0.24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0.24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0.24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0.24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C199" t="str">
            <v>EEW2IMD</v>
          </cell>
          <cell r="D199" t="str">
            <v>1.6D Elegant Navi TS</v>
          </cell>
          <cell r="E199">
            <v>26475.676387154</v>
          </cell>
          <cell r="F199">
            <v>0</v>
          </cell>
          <cell r="G199">
            <v>0</v>
          </cell>
          <cell r="H199">
            <v>5124.323612846</v>
          </cell>
          <cell r="I199">
            <v>31600</v>
          </cell>
          <cell r="J199">
            <v>0.24</v>
          </cell>
          <cell r="K199">
            <v>26618.108819586</v>
          </cell>
          <cell r="L199">
            <v>0</v>
          </cell>
          <cell r="M199">
            <v>0</v>
          </cell>
          <cell r="N199">
            <v>5151.891180414</v>
          </cell>
          <cell r="O199">
            <v>31770</v>
          </cell>
          <cell r="P199">
            <v>0.24</v>
          </cell>
          <cell r="Q199">
            <v>26978.379089856</v>
          </cell>
          <cell r="R199">
            <v>0</v>
          </cell>
          <cell r="S199">
            <v>0</v>
          </cell>
          <cell r="T199">
            <v>5221.620910144</v>
          </cell>
          <cell r="U199">
            <v>32200</v>
          </cell>
          <cell r="V199">
            <v>0.24</v>
          </cell>
          <cell r="W199">
            <v>27104.054765532</v>
          </cell>
          <cell r="X199">
            <v>0</v>
          </cell>
          <cell r="Y199">
            <v>0</v>
          </cell>
          <cell r="Z199">
            <v>5245.945234468</v>
          </cell>
          <cell r="AA199">
            <v>32350</v>
          </cell>
          <cell r="AB199">
            <v>0.24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C200" t="str">
            <v>EGCHCUC</v>
          </cell>
          <cell r="D200" t="str">
            <v>CT200h Advance</v>
          </cell>
          <cell r="E200">
            <v>29946.824575034</v>
          </cell>
          <cell r="F200">
            <v>0</v>
          </cell>
          <cell r="G200">
            <v>0</v>
          </cell>
          <cell r="H200">
            <v>2753.175424966</v>
          </cell>
          <cell r="I200">
            <v>32700</v>
          </cell>
          <cell r="J200">
            <v>0.24</v>
          </cell>
          <cell r="K200">
            <v>29946.824575034</v>
          </cell>
          <cell r="L200">
            <v>0</v>
          </cell>
          <cell r="M200">
            <v>0</v>
          </cell>
          <cell r="N200">
            <v>2753.175424966</v>
          </cell>
          <cell r="O200">
            <v>32700</v>
          </cell>
          <cell r="P200">
            <v>0.24</v>
          </cell>
          <cell r="Q200">
            <v>30725.258843867</v>
          </cell>
          <cell r="R200">
            <v>0</v>
          </cell>
          <cell r="S200">
            <v>0</v>
          </cell>
          <cell r="T200">
            <v>2824.741156133</v>
          </cell>
          <cell r="U200">
            <v>33550</v>
          </cell>
          <cell r="V200">
            <v>0.24</v>
          </cell>
          <cell r="W200">
            <v>30725.258843867</v>
          </cell>
          <cell r="X200">
            <v>0</v>
          </cell>
          <cell r="Y200">
            <v>0</v>
          </cell>
          <cell r="Z200">
            <v>2824.741156133</v>
          </cell>
          <cell r="AA200">
            <v>33550</v>
          </cell>
          <cell r="AB200">
            <v>0.24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C201" t="str">
            <v>EGCHCUL</v>
          </cell>
          <cell r="D201" t="str">
            <v>CT200h Elegant Navi</v>
          </cell>
          <cell r="E201">
            <v>34652.299100852004</v>
          </cell>
          <cell r="F201">
            <v>0</v>
          </cell>
          <cell r="G201">
            <v>0</v>
          </cell>
          <cell r="H201">
            <v>4247.700899148</v>
          </cell>
          <cell r="I201">
            <v>38900</v>
          </cell>
          <cell r="J201">
            <v>0.24</v>
          </cell>
          <cell r="K201">
            <v>34652.299100852004</v>
          </cell>
          <cell r="L201">
            <v>0</v>
          </cell>
          <cell r="M201">
            <v>0</v>
          </cell>
          <cell r="N201">
            <v>4247.700899148</v>
          </cell>
          <cell r="O201">
            <v>38900</v>
          </cell>
          <cell r="P201">
            <v>0.24</v>
          </cell>
          <cell r="Q201">
            <v>35409.483008898</v>
          </cell>
          <cell r="R201">
            <v>0</v>
          </cell>
          <cell r="S201">
            <v>0</v>
          </cell>
          <cell r="T201">
            <v>4340.516991102</v>
          </cell>
          <cell r="U201">
            <v>39750</v>
          </cell>
          <cell r="V201">
            <v>0.24</v>
          </cell>
          <cell r="W201">
            <v>35409.483008898</v>
          </cell>
          <cell r="X201">
            <v>0</v>
          </cell>
          <cell r="Y201">
            <v>0</v>
          </cell>
          <cell r="Z201">
            <v>4340.516991102</v>
          </cell>
          <cell r="AA201">
            <v>39750</v>
          </cell>
          <cell r="AB201">
            <v>0.24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C202" t="str">
            <v>EGCHCUN</v>
          </cell>
          <cell r="D202" t="str">
            <v>CT200h F Sport Navi</v>
          </cell>
          <cell r="E202">
            <v>38304.598172509</v>
          </cell>
          <cell r="F202">
            <v>0</v>
          </cell>
          <cell r="G202">
            <v>0</v>
          </cell>
          <cell r="H202">
            <v>4695.401827491</v>
          </cell>
          <cell r="I202">
            <v>43000</v>
          </cell>
          <cell r="J202">
            <v>0.24</v>
          </cell>
          <cell r="K202">
            <v>38304.598172509</v>
          </cell>
          <cell r="L202">
            <v>0</v>
          </cell>
          <cell r="M202">
            <v>0</v>
          </cell>
          <cell r="N202">
            <v>4695.401827491</v>
          </cell>
          <cell r="O202">
            <v>43000</v>
          </cell>
          <cell r="P202">
            <v>0.24</v>
          </cell>
          <cell r="Q202">
            <v>39061.782080555</v>
          </cell>
          <cell r="R202">
            <v>0</v>
          </cell>
          <cell r="S202">
            <v>0</v>
          </cell>
          <cell r="T202">
            <v>4788.217919445</v>
          </cell>
          <cell r="U202">
            <v>43850</v>
          </cell>
          <cell r="V202">
            <v>0.24</v>
          </cell>
          <cell r="W202">
            <v>39061.782080555</v>
          </cell>
          <cell r="X202">
            <v>0</v>
          </cell>
          <cell r="Y202">
            <v>0</v>
          </cell>
          <cell r="Z202">
            <v>4788.217919445</v>
          </cell>
          <cell r="AA202">
            <v>43850</v>
          </cell>
          <cell r="AB202">
            <v>0.24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</row>
        <row r="203">
          <cell r="C203" t="str">
            <v>EGCHCUO</v>
          </cell>
          <cell r="D203" t="str">
            <v>CT200h Advance LMD</v>
          </cell>
          <cell r="E203">
            <v>31004.454088817</v>
          </cell>
          <cell r="F203">
            <v>0</v>
          </cell>
          <cell r="G203">
            <v>0</v>
          </cell>
          <cell r="H203">
            <v>3800.545911183</v>
          </cell>
          <cell r="I203">
            <v>34805</v>
          </cell>
          <cell r="J203">
            <v>0.24</v>
          </cell>
          <cell r="K203">
            <v>31004.454088817</v>
          </cell>
          <cell r="L203">
            <v>0</v>
          </cell>
          <cell r="M203">
            <v>0</v>
          </cell>
          <cell r="N203">
            <v>3800.545911183</v>
          </cell>
          <cell r="O203">
            <v>34805</v>
          </cell>
          <cell r="P203">
            <v>0.24</v>
          </cell>
          <cell r="Q203">
            <v>31761.637996863</v>
          </cell>
          <cell r="R203">
            <v>0</v>
          </cell>
          <cell r="S203">
            <v>0</v>
          </cell>
          <cell r="T203">
            <v>3893.362003137</v>
          </cell>
          <cell r="U203">
            <v>35655</v>
          </cell>
          <cell r="V203">
            <v>0.24</v>
          </cell>
          <cell r="W203">
            <v>31761.637996863</v>
          </cell>
          <cell r="X203">
            <v>0</v>
          </cell>
          <cell r="Y203">
            <v>0</v>
          </cell>
          <cell r="Z203">
            <v>3893.362003137</v>
          </cell>
          <cell r="AA203">
            <v>35655</v>
          </cell>
          <cell r="AB203">
            <v>0.24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C204" t="str">
            <v>EGCHCUS</v>
          </cell>
          <cell r="D204" t="str">
            <v>CT200h Sport</v>
          </cell>
          <cell r="E204">
            <v>32425.287433946</v>
          </cell>
          <cell r="F204">
            <v>0</v>
          </cell>
          <cell r="G204">
            <v>0</v>
          </cell>
          <cell r="H204">
            <v>3974.712566054</v>
          </cell>
          <cell r="I204">
            <v>36400</v>
          </cell>
          <cell r="J204">
            <v>0.24</v>
          </cell>
          <cell r="K204">
            <v>32425.287433946</v>
          </cell>
          <cell r="L204">
            <v>0</v>
          </cell>
          <cell r="M204">
            <v>0</v>
          </cell>
          <cell r="N204">
            <v>3974.712566054</v>
          </cell>
          <cell r="O204">
            <v>36400</v>
          </cell>
          <cell r="P204">
            <v>0.24</v>
          </cell>
          <cell r="Q204">
            <v>33182.471341992</v>
          </cell>
          <cell r="R204">
            <v>0</v>
          </cell>
          <cell r="S204">
            <v>0</v>
          </cell>
          <cell r="T204">
            <v>4067.528658008</v>
          </cell>
          <cell r="U204">
            <v>37250</v>
          </cell>
          <cell r="V204">
            <v>0.24</v>
          </cell>
          <cell r="W204">
            <v>33182.471341992</v>
          </cell>
          <cell r="X204">
            <v>0</v>
          </cell>
          <cell r="Y204">
            <v>0</v>
          </cell>
          <cell r="Z204">
            <v>4067.528658008</v>
          </cell>
          <cell r="AA204">
            <v>37250</v>
          </cell>
          <cell r="AB204">
            <v>0.24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C205" t="str">
            <v>EGCHCUV</v>
          </cell>
          <cell r="D205" t="str">
            <v>CT200h Luxury</v>
          </cell>
          <cell r="E205">
            <v>39373.563528752</v>
          </cell>
          <cell r="F205">
            <v>0</v>
          </cell>
          <cell r="G205">
            <v>0</v>
          </cell>
          <cell r="H205">
            <v>4826.436471248</v>
          </cell>
          <cell r="I205">
            <v>44200</v>
          </cell>
          <cell r="J205">
            <v>0.24</v>
          </cell>
          <cell r="K205">
            <v>39373.563528752</v>
          </cell>
          <cell r="L205">
            <v>0</v>
          </cell>
          <cell r="M205">
            <v>0</v>
          </cell>
          <cell r="N205">
            <v>4826.436471248</v>
          </cell>
          <cell r="O205">
            <v>44200</v>
          </cell>
          <cell r="P205">
            <v>0.24</v>
          </cell>
          <cell r="Q205">
            <v>40130.747436798</v>
          </cell>
          <cell r="R205">
            <v>0</v>
          </cell>
          <cell r="S205">
            <v>0</v>
          </cell>
          <cell r="T205">
            <v>4919.252563202</v>
          </cell>
          <cell r="U205">
            <v>45050</v>
          </cell>
          <cell r="V205">
            <v>0.24</v>
          </cell>
          <cell r="W205">
            <v>40130.747436798</v>
          </cell>
          <cell r="X205">
            <v>0</v>
          </cell>
          <cell r="Y205">
            <v>0</v>
          </cell>
          <cell r="Z205">
            <v>4919.252563202</v>
          </cell>
          <cell r="AA205">
            <v>45050</v>
          </cell>
          <cell r="AB205">
            <v>0.24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C206" t="str">
            <v>EGGHMBT</v>
          </cell>
          <cell r="D206" t="str">
            <v>GS300h Executive</v>
          </cell>
          <cell r="E206">
            <v>56951.428571429</v>
          </cell>
          <cell r="F206">
            <v>0</v>
          </cell>
          <cell r="G206">
            <v>0</v>
          </cell>
          <cell r="H206">
            <v>7348.571428571</v>
          </cell>
          <cell r="I206">
            <v>64300</v>
          </cell>
          <cell r="J206">
            <v>0.24</v>
          </cell>
          <cell r="K206">
            <v>56951.428571429</v>
          </cell>
          <cell r="L206">
            <v>0</v>
          </cell>
          <cell r="M206">
            <v>0</v>
          </cell>
          <cell r="N206">
            <v>7348.571428571</v>
          </cell>
          <cell r="O206">
            <v>64300</v>
          </cell>
          <cell r="P206">
            <v>0.24</v>
          </cell>
          <cell r="Q206">
            <v>58014.285714286</v>
          </cell>
          <cell r="R206">
            <v>0</v>
          </cell>
          <cell r="S206">
            <v>0</v>
          </cell>
          <cell r="T206">
            <v>7485.714285714</v>
          </cell>
          <cell r="U206">
            <v>65500</v>
          </cell>
          <cell r="V206">
            <v>0.24</v>
          </cell>
          <cell r="W206">
            <v>56951.428571429</v>
          </cell>
          <cell r="X206">
            <v>0</v>
          </cell>
          <cell r="Y206">
            <v>0</v>
          </cell>
          <cell r="Z206">
            <v>7348.571428571</v>
          </cell>
          <cell r="AA206">
            <v>64300</v>
          </cell>
          <cell r="AB206">
            <v>0.24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C207" t="str">
            <v>EGGHMBV</v>
          </cell>
          <cell r="D207" t="str">
            <v>GS300h Luxury</v>
          </cell>
          <cell r="E207">
            <v>60937.142857143</v>
          </cell>
          <cell r="F207">
            <v>0</v>
          </cell>
          <cell r="G207">
            <v>0</v>
          </cell>
          <cell r="H207">
            <v>7862.857142857</v>
          </cell>
          <cell r="I207">
            <v>68800</v>
          </cell>
          <cell r="J207">
            <v>0.24</v>
          </cell>
          <cell r="K207">
            <v>60937.142857143</v>
          </cell>
          <cell r="L207">
            <v>0</v>
          </cell>
          <cell r="M207">
            <v>0</v>
          </cell>
          <cell r="N207">
            <v>7862.857142857</v>
          </cell>
          <cell r="O207">
            <v>68800</v>
          </cell>
          <cell r="P207">
            <v>0.24</v>
          </cell>
          <cell r="Q207">
            <v>62000</v>
          </cell>
          <cell r="R207">
            <v>0</v>
          </cell>
          <cell r="S207">
            <v>0</v>
          </cell>
          <cell r="T207">
            <v>8000</v>
          </cell>
          <cell r="U207">
            <v>70000</v>
          </cell>
          <cell r="V207">
            <v>0.24</v>
          </cell>
          <cell r="W207">
            <v>60937.142857143</v>
          </cell>
          <cell r="X207">
            <v>0</v>
          </cell>
          <cell r="Y207">
            <v>0</v>
          </cell>
          <cell r="Z207">
            <v>7862.857142857</v>
          </cell>
          <cell r="AA207">
            <v>68800</v>
          </cell>
          <cell r="AB207">
            <v>0.24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C208" t="str">
            <v>EGGHMBW</v>
          </cell>
          <cell r="D208" t="str">
            <v>GS450h Executive</v>
          </cell>
          <cell r="E208">
            <v>68567.796610169</v>
          </cell>
          <cell r="F208">
            <v>0</v>
          </cell>
          <cell r="G208">
            <v>0</v>
          </cell>
          <cell r="H208">
            <v>9732.203389831</v>
          </cell>
          <cell r="I208">
            <v>78300</v>
          </cell>
          <cell r="J208">
            <v>0.24</v>
          </cell>
          <cell r="K208">
            <v>68567.796610169</v>
          </cell>
          <cell r="L208">
            <v>0</v>
          </cell>
          <cell r="M208">
            <v>0</v>
          </cell>
          <cell r="N208">
            <v>9732.203389831</v>
          </cell>
          <cell r="O208">
            <v>78300</v>
          </cell>
          <cell r="P208">
            <v>0.24</v>
          </cell>
          <cell r="Q208">
            <v>69618.644067797</v>
          </cell>
          <cell r="R208">
            <v>0</v>
          </cell>
          <cell r="S208">
            <v>0</v>
          </cell>
          <cell r="T208">
            <v>9881.355932203</v>
          </cell>
          <cell r="U208">
            <v>79500</v>
          </cell>
          <cell r="V208">
            <v>0.24</v>
          </cell>
          <cell r="W208">
            <v>68567.796610169</v>
          </cell>
          <cell r="X208">
            <v>0</v>
          </cell>
          <cell r="Y208">
            <v>0</v>
          </cell>
          <cell r="Z208">
            <v>9732.203389831</v>
          </cell>
          <cell r="AA208">
            <v>78300</v>
          </cell>
          <cell r="AB208">
            <v>0.24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C209" t="str">
            <v>EGIHLGN</v>
          </cell>
          <cell r="D209" t="str">
            <v>IS300h Dynamic</v>
          </cell>
          <cell r="E209">
            <v>39373.563218391</v>
          </cell>
          <cell r="F209">
            <v>0</v>
          </cell>
          <cell r="G209">
            <v>0</v>
          </cell>
          <cell r="H209">
            <v>4826.436781609</v>
          </cell>
          <cell r="I209">
            <v>44200</v>
          </cell>
          <cell r="J209">
            <v>0.24</v>
          </cell>
          <cell r="K209">
            <v>39373.563218391</v>
          </cell>
          <cell r="L209">
            <v>0</v>
          </cell>
          <cell r="M209">
            <v>0</v>
          </cell>
          <cell r="N209">
            <v>4826.436781609</v>
          </cell>
          <cell r="O209">
            <v>44200</v>
          </cell>
          <cell r="P209">
            <v>0.24</v>
          </cell>
          <cell r="Q209">
            <v>40175.287356322</v>
          </cell>
          <cell r="R209">
            <v>0</v>
          </cell>
          <cell r="S209">
            <v>0</v>
          </cell>
          <cell r="T209">
            <v>4924.712643678</v>
          </cell>
          <cell r="U209">
            <v>45100</v>
          </cell>
          <cell r="V209">
            <v>0.24</v>
          </cell>
          <cell r="W209">
            <v>39373.563218391</v>
          </cell>
          <cell r="X209">
            <v>0</v>
          </cell>
          <cell r="Y209">
            <v>0</v>
          </cell>
          <cell r="Z209">
            <v>4826.436781609</v>
          </cell>
          <cell r="AA209">
            <v>44200</v>
          </cell>
          <cell r="AB209">
            <v>0.24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C210" t="str">
            <v>EGIHLGO</v>
          </cell>
          <cell r="D210" t="str">
            <v>IS300h Executive</v>
          </cell>
          <cell r="E210">
            <v>42691.428571429</v>
          </cell>
          <cell r="F210">
            <v>0</v>
          </cell>
          <cell r="G210">
            <v>0</v>
          </cell>
          <cell r="H210">
            <v>5508.571428571</v>
          </cell>
          <cell r="I210">
            <v>48200</v>
          </cell>
          <cell r="J210">
            <v>0.24</v>
          </cell>
          <cell r="K210">
            <v>42691.428571429</v>
          </cell>
          <cell r="L210">
            <v>0</v>
          </cell>
          <cell r="M210">
            <v>0</v>
          </cell>
          <cell r="N210">
            <v>5508.571428571</v>
          </cell>
          <cell r="O210">
            <v>48200</v>
          </cell>
          <cell r="P210">
            <v>0.24</v>
          </cell>
          <cell r="Q210">
            <v>43488.571428571</v>
          </cell>
          <cell r="R210">
            <v>0</v>
          </cell>
          <cell r="S210">
            <v>0</v>
          </cell>
          <cell r="T210">
            <v>5611.428571429</v>
          </cell>
          <cell r="U210">
            <v>49100</v>
          </cell>
          <cell r="V210">
            <v>0.24</v>
          </cell>
          <cell r="W210">
            <v>42691.428571429</v>
          </cell>
          <cell r="X210">
            <v>0</v>
          </cell>
          <cell r="Y210">
            <v>0</v>
          </cell>
          <cell r="Z210">
            <v>5508.571428571</v>
          </cell>
          <cell r="AA210">
            <v>48200</v>
          </cell>
          <cell r="AB210">
            <v>0.24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C211" t="str">
            <v>EGIHLGP</v>
          </cell>
          <cell r="D211" t="str">
            <v>IS300h F-Sport</v>
          </cell>
          <cell r="E211">
            <v>55357.142857143</v>
          </cell>
          <cell r="F211">
            <v>0</v>
          </cell>
          <cell r="G211">
            <v>0</v>
          </cell>
          <cell r="H211">
            <v>7142.857142857</v>
          </cell>
          <cell r="I211">
            <v>62500</v>
          </cell>
          <cell r="J211">
            <v>0.24</v>
          </cell>
          <cell r="K211">
            <v>55357.142857143</v>
          </cell>
          <cell r="L211">
            <v>0</v>
          </cell>
          <cell r="M211">
            <v>0</v>
          </cell>
          <cell r="N211">
            <v>7142.857142857</v>
          </cell>
          <cell r="O211">
            <v>62500</v>
          </cell>
          <cell r="P211">
            <v>0.24</v>
          </cell>
          <cell r="Q211">
            <v>56154.285714286</v>
          </cell>
          <cell r="R211">
            <v>0</v>
          </cell>
          <cell r="S211">
            <v>0</v>
          </cell>
          <cell r="T211">
            <v>7245.714285714</v>
          </cell>
          <cell r="U211">
            <v>63400</v>
          </cell>
          <cell r="V211">
            <v>0.24</v>
          </cell>
          <cell r="W211">
            <v>55357.142857143</v>
          </cell>
          <cell r="X211">
            <v>0</v>
          </cell>
          <cell r="Y211">
            <v>0</v>
          </cell>
          <cell r="Z211">
            <v>7142.857142857</v>
          </cell>
          <cell r="AA211">
            <v>62500</v>
          </cell>
          <cell r="AB211">
            <v>0.24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C212" t="str">
            <v>EGIHLGQ</v>
          </cell>
          <cell r="D212" t="str">
            <v>IS300h Luxury</v>
          </cell>
          <cell r="E212">
            <v>54205.714285714</v>
          </cell>
          <cell r="F212">
            <v>0</v>
          </cell>
          <cell r="G212">
            <v>0</v>
          </cell>
          <cell r="H212">
            <v>6994.285714286</v>
          </cell>
          <cell r="I212">
            <v>61200</v>
          </cell>
          <cell r="J212">
            <v>0.24</v>
          </cell>
          <cell r="K212">
            <v>54205.714285714</v>
          </cell>
          <cell r="L212">
            <v>0</v>
          </cell>
          <cell r="M212">
            <v>0</v>
          </cell>
          <cell r="N212">
            <v>6994.285714286</v>
          </cell>
          <cell r="O212">
            <v>61200</v>
          </cell>
          <cell r="P212">
            <v>0.24</v>
          </cell>
          <cell r="Q212">
            <v>55002.857142857</v>
          </cell>
          <cell r="R212">
            <v>0</v>
          </cell>
          <cell r="S212">
            <v>0</v>
          </cell>
          <cell r="T212">
            <v>7097.142857143</v>
          </cell>
          <cell r="U212">
            <v>62100</v>
          </cell>
          <cell r="V212">
            <v>0.24</v>
          </cell>
          <cell r="W212">
            <v>54205.714285714</v>
          </cell>
          <cell r="X212">
            <v>0</v>
          </cell>
          <cell r="Y212">
            <v>0</v>
          </cell>
          <cell r="Z212">
            <v>6994.285714286</v>
          </cell>
          <cell r="AA212">
            <v>61200</v>
          </cell>
          <cell r="AB212">
            <v>0.24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C213" t="str">
            <v>EGIHLGR</v>
          </cell>
          <cell r="D213" t="str">
            <v>IS300h Dynamic</v>
          </cell>
          <cell r="E213">
            <v>40887.931034483</v>
          </cell>
          <cell r="F213">
            <v>0</v>
          </cell>
          <cell r="G213">
            <v>0</v>
          </cell>
          <cell r="H213">
            <v>5012.068965517</v>
          </cell>
          <cell r="I213">
            <v>45900</v>
          </cell>
          <cell r="J213">
            <v>0.24</v>
          </cell>
          <cell r="K213">
            <v>40887.931034483</v>
          </cell>
          <cell r="L213">
            <v>0</v>
          </cell>
          <cell r="M213">
            <v>0</v>
          </cell>
          <cell r="N213">
            <v>5012.068965517</v>
          </cell>
          <cell r="O213">
            <v>45900</v>
          </cell>
          <cell r="P213">
            <v>0.24</v>
          </cell>
          <cell r="Q213">
            <v>41689.655172414</v>
          </cell>
          <cell r="R213">
            <v>0</v>
          </cell>
          <cell r="S213">
            <v>0</v>
          </cell>
          <cell r="T213">
            <v>5110.344827586</v>
          </cell>
          <cell r="U213">
            <v>46800</v>
          </cell>
          <cell r="V213">
            <v>0.24</v>
          </cell>
          <cell r="W213">
            <v>40887.931034483</v>
          </cell>
          <cell r="X213">
            <v>0</v>
          </cell>
          <cell r="Y213">
            <v>0</v>
          </cell>
          <cell r="Z213">
            <v>5012.068965517</v>
          </cell>
          <cell r="AA213">
            <v>45900</v>
          </cell>
          <cell r="AB213">
            <v>0.24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C214" t="str">
            <v>EGIHLGS</v>
          </cell>
          <cell r="D214" t="str">
            <v>IS300h Luxury</v>
          </cell>
          <cell r="E214">
            <v>56331.428571429</v>
          </cell>
          <cell r="F214">
            <v>0</v>
          </cell>
          <cell r="G214">
            <v>0</v>
          </cell>
          <cell r="H214">
            <v>7268.571428571</v>
          </cell>
          <cell r="I214">
            <v>63600</v>
          </cell>
          <cell r="J214">
            <v>0.24</v>
          </cell>
          <cell r="K214">
            <v>56331.428571429</v>
          </cell>
          <cell r="L214">
            <v>0</v>
          </cell>
          <cell r="M214">
            <v>0</v>
          </cell>
          <cell r="N214">
            <v>7268.571428571</v>
          </cell>
          <cell r="O214">
            <v>63600</v>
          </cell>
          <cell r="P214">
            <v>0.24</v>
          </cell>
          <cell r="Q214">
            <v>57128.571428571</v>
          </cell>
          <cell r="R214">
            <v>0</v>
          </cell>
          <cell r="S214">
            <v>0</v>
          </cell>
          <cell r="T214">
            <v>7371.428571429</v>
          </cell>
          <cell r="U214">
            <v>64500</v>
          </cell>
          <cell r="V214">
            <v>0.24</v>
          </cell>
          <cell r="W214">
            <v>56331.428571429</v>
          </cell>
          <cell r="X214">
            <v>0</v>
          </cell>
          <cell r="Y214">
            <v>0</v>
          </cell>
          <cell r="Z214">
            <v>7268.571428571</v>
          </cell>
          <cell r="AA214">
            <v>63600</v>
          </cell>
          <cell r="AB214">
            <v>0.24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C215" t="str">
            <v>EGIHLGT</v>
          </cell>
          <cell r="D215" t="str">
            <v>IS300h Executive</v>
          </cell>
          <cell r="E215">
            <v>44462.857142857</v>
          </cell>
          <cell r="F215">
            <v>0</v>
          </cell>
          <cell r="G215">
            <v>0</v>
          </cell>
          <cell r="H215">
            <v>5737.142857143</v>
          </cell>
          <cell r="I215">
            <v>50200</v>
          </cell>
          <cell r="J215">
            <v>0.24</v>
          </cell>
          <cell r="K215">
            <v>44462.857142857</v>
          </cell>
          <cell r="L215">
            <v>0</v>
          </cell>
          <cell r="M215">
            <v>0</v>
          </cell>
          <cell r="N215">
            <v>5737.142857143</v>
          </cell>
          <cell r="O215">
            <v>50200</v>
          </cell>
          <cell r="P215">
            <v>0.24</v>
          </cell>
          <cell r="Q215">
            <v>45260</v>
          </cell>
          <cell r="R215">
            <v>0</v>
          </cell>
          <cell r="S215">
            <v>0</v>
          </cell>
          <cell r="T215">
            <v>5840</v>
          </cell>
          <cell r="U215">
            <v>51100</v>
          </cell>
          <cell r="V215">
            <v>0.24</v>
          </cell>
          <cell r="W215">
            <v>44462.857142857</v>
          </cell>
          <cell r="X215">
            <v>0</v>
          </cell>
          <cell r="Y215">
            <v>0</v>
          </cell>
          <cell r="Z215">
            <v>5737.142857143</v>
          </cell>
          <cell r="AA215">
            <v>50200</v>
          </cell>
          <cell r="AB215">
            <v>0.24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C216" t="str">
            <v>EGIHLGU</v>
          </cell>
          <cell r="D216" t="str">
            <v>IS300h F-Sport</v>
          </cell>
          <cell r="E216">
            <v>56862.857142857</v>
          </cell>
          <cell r="F216">
            <v>0</v>
          </cell>
          <cell r="G216">
            <v>0</v>
          </cell>
          <cell r="H216">
            <v>7337.142857143</v>
          </cell>
          <cell r="I216">
            <v>64200</v>
          </cell>
          <cell r="J216">
            <v>0.24</v>
          </cell>
          <cell r="K216">
            <v>56862.857142857</v>
          </cell>
          <cell r="L216">
            <v>0</v>
          </cell>
          <cell r="M216">
            <v>0</v>
          </cell>
          <cell r="N216">
            <v>7337.142857143</v>
          </cell>
          <cell r="O216">
            <v>64200</v>
          </cell>
          <cell r="P216">
            <v>0.24</v>
          </cell>
          <cell r="Q216">
            <v>57660</v>
          </cell>
          <cell r="R216">
            <v>0</v>
          </cell>
          <cell r="S216">
            <v>0</v>
          </cell>
          <cell r="T216">
            <v>7440</v>
          </cell>
          <cell r="U216">
            <v>65100</v>
          </cell>
          <cell r="V216">
            <v>0.24</v>
          </cell>
          <cell r="W216">
            <v>56862.857142857</v>
          </cell>
          <cell r="X216">
            <v>0</v>
          </cell>
          <cell r="Y216">
            <v>0</v>
          </cell>
          <cell r="Z216">
            <v>7337.142857143</v>
          </cell>
          <cell r="AA216">
            <v>64200</v>
          </cell>
          <cell r="AB216">
            <v>0.24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C217" t="str">
            <v>EGLHLTO</v>
          </cell>
          <cell r="D217" t="str">
            <v>LS600h President</v>
          </cell>
          <cell r="E217">
            <v>147461.74863388</v>
          </cell>
          <cell r="F217">
            <v>0</v>
          </cell>
          <cell r="G217">
            <v>0</v>
          </cell>
          <cell r="H217">
            <v>26638.25136612</v>
          </cell>
          <cell r="I217">
            <v>174100</v>
          </cell>
          <cell r="J217">
            <v>0.24</v>
          </cell>
          <cell r="K217">
            <v>147461.74863388</v>
          </cell>
          <cell r="L217">
            <v>0</v>
          </cell>
          <cell r="M217">
            <v>0</v>
          </cell>
          <cell r="N217">
            <v>26638.25136612</v>
          </cell>
          <cell r="O217">
            <v>174100</v>
          </cell>
          <cell r="P217">
            <v>0.24</v>
          </cell>
          <cell r="Q217">
            <v>148901.639344262</v>
          </cell>
          <cell r="R217">
            <v>0</v>
          </cell>
          <cell r="S217">
            <v>0</v>
          </cell>
          <cell r="T217">
            <v>26898.360655738</v>
          </cell>
          <cell r="U217">
            <v>175800</v>
          </cell>
          <cell r="V217">
            <v>0.24</v>
          </cell>
          <cell r="W217">
            <v>147461.74863388</v>
          </cell>
          <cell r="X217">
            <v>0</v>
          </cell>
          <cell r="Y217">
            <v>0</v>
          </cell>
          <cell r="Z217">
            <v>26638.25136612</v>
          </cell>
          <cell r="AA217">
            <v>174100</v>
          </cell>
          <cell r="AB217">
            <v>0.24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C218" t="str">
            <v>EGLHLTQ</v>
          </cell>
          <cell r="D218" t="str">
            <v>LS 600h L President</v>
          </cell>
          <cell r="E218">
            <v>155338.797814208</v>
          </cell>
          <cell r="F218">
            <v>0</v>
          </cell>
          <cell r="G218">
            <v>0</v>
          </cell>
          <cell r="H218">
            <v>28061.202185792</v>
          </cell>
          <cell r="I218">
            <v>183400</v>
          </cell>
          <cell r="J218">
            <v>0.24</v>
          </cell>
          <cell r="K218">
            <v>155338.797814208</v>
          </cell>
          <cell r="L218">
            <v>0</v>
          </cell>
          <cell r="M218">
            <v>0</v>
          </cell>
          <cell r="N218">
            <v>28061.202185792</v>
          </cell>
          <cell r="O218">
            <v>183400</v>
          </cell>
          <cell r="P218">
            <v>0.24</v>
          </cell>
          <cell r="Q218">
            <v>156778.68852459</v>
          </cell>
          <cell r="R218">
            <v>0</v>
          </cell>
          <cell r="S218">
            <v>0</v>
          </cell>
          <cell r="T218">
            <v>28321.31147541</v>
          </cell>
          <cell r="U218">
            <v>185100</v>
          </cell>
          <cell r="V218">
            <v>0.24</v>
          </cell>
          <cell r="W218">
            <v>155338.797814208</v>
          </cell>
          <cell r="X218">
            <v>0</v>
          </cell>
          <cell r="Y218">
            <v>0</v>
          </cell>
          <cell r="Z218">
            <v>28061.202185792</v>
          </cell>
          <cell r="AA218">
            <v>183400</v>
          </cell>
          <cell r="AB218">
            <v>0.24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C219" t="str">
            <v>EGNHNXA</v>
          </cell>
          <cell r="D219" t="str">
            <v>NX300h Dynamic FWD</v>
          </cell>
          <cell r="E219">
            <v>42425.714285714</v>
          </cell>
          <cell r="F219">
            <v>0</v>
          </cell>
          <cell r="G219">
            <v>0</v>
          </cell>
          <cell r="H219">
            <v>5474.285714286</v>
          </cell>
          <cell r="I219">
            <v>47900</v>
          </cell>
          <cell r="J219">
            <v>0.24</v>
          </cell>
          <cell r="K219">
            <v>42425.714285714</v>
          </cell>
          <cell r="L219">
            <v>0</v>
          </cell>
          <cell r="M219">
            <v>0</v>
          </cell>
          <cell r="N219">
            <v>5474.285714286</v>
          </cell>
          <cell r="O219">
            <v>47900</v>
          </cell>
          <cell r="P219">
            <v>0.24</v>
          </cell>
          <cell r="Q219">
            <v>42425.714285714</v>
          </cell>
          <cell r="R219">
            <v>0</v>
          </cell>
          <cell r="S219">
            <v>0</v>
          </cell>
          <cell r="T219">
            <v>5474.285714286</v>
          </cell>
          <cell r="U219">
            <v>47900</v>
          </cell>
          <cell r="V219">
            <v>0.24</v>
          </cell>
          <cell r="W219">
            <v>42425.714285714</v>
          </cell>
          <cell r="X219">
            <v>0</v>
          </cell>
          <cell r="Y219">
            <v>0</v>
          </cell>
          <cell r="Z219">
            <v>5474.285714286</v>
          </cell>
          <cell r="AA219">
            <v>47900</v>
          </cell>
          <cell r="AB219">
            <v>0.24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C220" t="str">
            <v>EGNHNXB</v>
          </cell>
          <cell r="D220" t="str">
            <v>NX300h Dynamic</v>
          </cell>
          <cell r="E220">
            <v>44197.142857143</v>
          </cell>
          <cell r="F220">
            <v>0</v>
          </cell>
          <cell r="G220">
            <v>0</v>
          </cell>
          <cell r="H220">
            <v>5702.857142857</v>
          </cell>
          <cell r="I220">
            <v>49900</v>
          </cell>
          <cell r="J220">
            <v>0.24</v>
          </cell>
          <cell r="K220">
            <v>44197.142857143</v>
          </cell>
          <cell r="L220">
            <v>0</v>
          </cell>
          <cell r="M220">
            <v>0</v>
          </cell>
          <cell r="N220">
            <v>5702.857142857</v>
          </cell>
          <cell r="O220">
            <v>49900</v>
          </cell>
          <cell r="P220">
            <v>0.24</v>
          </cell>
          <cell r="Q220">
            <v>44197.142857143</v>
          </cell>
          <cell r="R220">
            <v>0</v>
          </cell>
          <cell r="S220">
            <v>0</v>
          </cell>
          <cell r="T220">
            <v>5702.857142857</v>
          </cell>
          <cell r="U220">
            <v>49900</v>
          </cell>
          <cell r="V220">
            <v>0.24</v>
          </cell>
          <cell r="W220">
            <v>44197.142857143</v>
          </cell>
          <cell r="X220">
            <v>0</v>
          </cell>
          <cell r="Y220">
            <v>0</v>
          </cell>
          <cell r="Z220">
            <v>5702.857142857</v>
          </cell>
          <cell r="AA220">
            <v>49900</v>
          </cell>
          <cell r="AB220">
            <v>0.24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C221" t="str">
            <v>EGNHNXF</v>
          </cell>
          <cell r="D221" t="str">
            <v>NX300h Luxury</v>
          </cell>
          <cell r="E221">
            <v>52016.949152542</v>
          </cell>
          <cell r="F221">
            <v>0</v>
          </cell>
          <cell r="G221">
            <v>0</v>
          </cell>
          <cell r="H221">
            <v>7383.050847458</v>
          </cell>
          <cell r="I221">
            <v>59400</v>
          </cell>
          <cell r="J221">
            <v>0.24</v>
          </cell>
          <cell r="K221">
            <v>52016.949152542</v>
          </cell>
          <cell r="L221">
            <v>0</v>
          </cell>
          <cell r="M221">
            <v>0</v>
          </cell>
          <cell r="N221">
            <v>7383.050847458</v>
          </cell>
          <cell r="O221">
            <v>59400</v>
          </cell>
          <cell r="P221">
            <v>0.24</v>
          </cell>
          <cell r="Q221">
            <v>52016.949152542</v>
          </cell>
          <cell r="R221">
            <v>0</v>
          </cell>
          <cell r="S221">
            <v>0</v>
          </cell>
          <cell r="T221">
            <v>7383.050847458</v>
          </cell>
          <cell r="U221">
            <v>59400</v>
          </cell>
          <cell r="V221">
            <v>0.24</v>
          </cell>
          <cell r="W221">
            <v>52016.949152542</v>
          </cell>
          <cell r="X221">
            <v>0</v>
          </cell>
          <cell r="Y221">
            <v>0</v>
          </cell>
          <cell r="Z221">
            <v>7383.050847458</v>
          </cell>
          <cell r="AA221">
            <v>59400</v>
          </cell>
          <cell r="AB221">
            <v>0.24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C222" t="str">
            <v>EGNHNXG</v>
          </cell>
          <cell r="D222" t="str">
            <v>NX300h F Sport</v>
          </cell>
          <cell r="E222">
            <v>56833.333333333</v>
          </cell>
          <cell r="F222">
            <v>0</v>
          </cell>
          <cell r="G222">
            <v>0</v>
          </cell>
          <cell r="H222">
            <v>8066.666666667</v>
          </cell>
          <cell r="I222">
            <v>64900</v>
          </cell>
          <cell r="J222">
            <v>0.24</v>
          </cell>
          <cell r="K222">
            <v>56833.333333333</v>
          </cell>
          <cell r="L222">
            <v>0</v>
          </cell>
          <cell r="M222">
            <v>0</v>
          </cell>
          <cell r="N222">
            <v>8066.666666667</v>
          </cell>
          <cell r="O222">
            <v>64900</v>
          </cell>
          <cell r="P222">
            <v>0.24</v>
          </cell>
          <cell r="Q222">
            <v>56833.333333333</v>
          </cell>
          <cell r="R222">
            <v>0</v>
          </cell>
          <cell r="S222">
            <v>0</v>
          </cell>
          <cell r="T222">
            <v>8066.666666667</v>
          </cell>
          <cell r="U222">
            <v>64900</v>
          </cell>
          <cell r="V222">
            <v>0.24</v>
          </cell>
          <cell r="W222">
            <v>56833.333333333</v>
          </cell>
          <cell r="X222">
            <v>0</v>
          </cell>
          <cell r="Y222">
            <v>0</v>
          </cell>
          <cell r="Z222">
            <v>8066.666666667</v>
          </cell>
          <cell r="AA222">
            <v>64900</v>
          </cell>
          <cell r="AB222">
            <v>0.24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C223" t="str">
            <v>EGNHNXJ</v>
          </cell>
          <cell r="D223" t="str">
            <v>NX300h Luxury Plus</v>
          </cell>
          <cell r="E223">
            <v>60949.152542373</v>
          </cell>
          <cell r="F223">
            <v>0</v>
          </cell>
          <cell r="G223">
            <v>0</v>
          </cell>
          <cell r="H223">
            <v>8650.847457627</v>
          </cell>
          <cell r="I223">
            <v>69600</v>
          </cell>
          <cell r="J223">
            <v>0.24</v>
          </cell>
          <cell r="K223">
            <v>60949.152542373</v>
          </cell>
          <cell r="L223">
            <v>0</v>
          </cell>
          <cell r="M223">
            <v>0</v>
          </cell>
          <cell r="N223">
            <v>8650.847457627</v>
          </cell>
          <cell r="O223">
            <v>69600</v>
          </cell>
          <cell r="P223">
            <v>0.24</v>
          </cell>
          <cell r="Q223">
            <v>60949.152542373</v>
          </cell>
          <cell r="R223">
            <v>0</v>
          </cell>
          <cell r="S223">
            <v>0</v>
          </cell>
          <cell r="T223">
            <v>8650.847457627</v>
          </cell>
          <cell r="U223">
            <v>69600</v>
          </cell>
          <cell r="V223">
            <v>0.24</v>
          </cell>
          <cell r="W223">
            <v>60949.152542373</v>
          </cell>
          <cell r="X223">
            <v>0</v>
          </cell>
          <cell r="Y223">
            <v>0</v>
          </cell>
          <cell r="Z223">
            <v>8650.847457627</v>
          </cell>
          <cell r="AA223">
            <v>69600</v>
          </cell>
          <cell r="AB223">
            <v>0.24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C224" t="str">
            <v>EGNHNXQ</v>
          </cell>
          <cell r="D224" t="str">
            <v>NX300h Executive</v>
          </cell>
          <cell r="E224">
            <v>48514.124293785004</v>
          </cell>
          <cell r="F224">
            <v>0</v>
          </cell>
          <cell r="G224">
            <v>0</v>
          </cell>
          <cell r="H224">
            <v>6885.875706215</v>
          </cell>
          <cell r="I224">
            <v>55400</v>
          </cell>
          <cell r="J224">
            <v>0.24</v>
          </cell>
          <cell r="K224">
            <v>48514.124293785004</v>
          </cell>
          <cell r="L224">
            <v>0</v>
          </cell>
          <cell r="M224">
            <v>0</v>
          </cell>
          <cell r="N224">
            <v>6885.875706215</v>
          </cell>
          <cell r="O224">
            <v>55400</v>
          </cell>
          <cell r="P224">
            <v>0.24</v>
          </cell>
          <cell r="Q224">
            <v>48514.124293785004</v>
          </cell>
          <cell r="R224">
            <v>0</v>
          </cell>
          <cell r="S224">
            <v>0</v>
          </cell>
          <cell r="T224">
            <v>6885.875706215</v>
          </cell>
          <cell r="U224">
            <v>55400</v>
          </cell>
          <cell r="V224">
            <v>0.24</v>
          </cell>
          <cell r="W224">
            <v>48514.124293785004</v>
          </cell>
          <cell r="X224">
            <v>0</v>
          </cell>
          <cell r="Y224">
            <v>0</v>
          </cell>
          <cell r="Z224">
            <v>6885.875706215</v>
          </cell>
          <cell r="AA224">
            <v>55400</v>
          </cell>
          <cell r="AB224">
            <v>0.24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C225" t="str">
            <v>EGNHNXT</v>
          </cell>
          <cell r="D225" t="str">
            <v>NX300h Business</v>
          </cell>
          <cell r="E225">
            <v>46500</v>
          </cell>
          <cell r="F225">
            <v>0</v>
          </cell>
          <cell r="G225">
            <v>0</v>
          </cell>
          <cell r="H225">
            <v>6000</v>
          </cell>
          <cell r="I225">
            <v>52500</v>
          </cell>
          <cell r="J225">
            <v>0.24</v>
          </cell>
          <cell r="K225">
            <v>46500</v>
          </cell>
          <cell r="L225">
            <v>0</v>
          </cell>
          <cell r="M225">
            <v>0</v>
          </cell>
          <cell r="N225">
            <v>6000</v>
          </cell>
          <cell r="O225">
            <v>52500</v>
          </cell>
          <cell r="P225">
            <v>0.24</v>
          </cell>
          <cell r="Q225">
            <v>46500</v>
          </cell>
          <cell r="R225">
            <v>0</v>
          </cell>
          <cell r="S225">
            <v>0</v>
          </cell>
          <cell r="T225">
            <v>6000</v>
          </cell>
          <cell r="U225">
            <v>52500</v>
          </cell>
          <cell r="V225">
            <v>0.24</v>
          </cell>
          <cell r="W225">
            <v>46500</v>
          </cell>
          <cell r="X225">
            <v>0</v>
          </cell>
          <cell r="Y225">
            <v>0</v>
          </cell>
          <cell r="Z225">
            <v>6000</v>
          </cell>
          <cell r="AA225">
            <v>52500</v>
          </cell>
          <cell r="AB225">
            <v>0.24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C226" t="str">
            <v>EGNHNXU</v>
          </cell>
          <cell r="D226" t="str">
            <v>NX 300h Luxury</v>
          </cell>
          <cell r="E226">
            <v>37971.187295804004</v>
          </cell>
          <cell r="F226">
            <v>0</v>
          </cell>
          <cell r="G226">
            <v>0</v>
          </cell>
          <cell r="H226">
            <v>5388.812704196</v>
          </cell>
          <cell r="I226">
            <v>43360</v>
          </cell>
          <cell r="J226">
            <v>0.24</v>
          </cell>
          <cell r="K226">
            <v>37971.187295804004</v>
          </cell>
          <cell r="L226">
            <v>0</v>
          </cell>
          <cell r="M226">
            <v>0</v>
          </cell>
          <cell r="N226">
            <v>5388.812704196</v>
          </cell>
          <cell r="O226">
            <v>43360</v>
          </cell>
          <cell r="P226">
            <v>0.24</v>
          </cell>
          <cell r="Q226">
            <v>37971.187295804004</v>
          </cell>
          <cell r="R226">
            <v>0</v>
          </cell>
          <cell r="S226">
            <v>0</v>
          </cell>
          <cell r="T226">
            <v>5388.812704196</v>
          </cell>
          <cell r="U226">
            <v>43360</v>
          </cell>
          <cell r="V226">
            <v>0.24</v>
          </cell>
          <cell r="W226">
            <v>37971.187295804004</v>
          </cell>
          <cell r="X226">
            <v>0</v>
          </cell>
          <cell r="Y226">
            <v>0</v>
          </cell>
          <cell r="Z226">
            <v>5388.812704196</v>
          </cell>
          <cell r="AA226">
            <v>43360</v>
          </cell>
          <cell r="AB226">
            <v>0.24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C227" t="str">
            <v>EGNHNXV</v>
          </cell>
          <cell r="D227" t="str">
            <v>NX300h F Sport PR+</v>
          </cell>
          <cell r="E227">
            <v>1208.60566</v>
          </cell>
          <cell r="F227">
            <v>0</v>
          </cell>
          <cell r="G227">
            <v>0</v>
          </cell>
          <cell r="H227">
            <v>21.39434</v>
          </cell>
          <cell r="I227">
            <v>1230</v>
          </cell>
          <cell r="J227">
            <v>0.24</v>
          </cell>
          <cell r="K227">
            <v>1208.60566</v>
          </cell>
          <cell r="L227">
            <v>0</v>
          </cell>
          <cell r="M227">
            <v>0</v>
          </cell>
          <cell r="N227">
            <v>21.39434</v>
          </cell>
          <cell r="O227">
            <v>1230</v>
          </cell>
          <cell r="P227">
            <v>0.24</v>
          </cell>
          <cell r="Q227">
            <v>1208.60566</v>
          </cell>
          <cell r="R227">
            <v>0</v>
          </cell>
          <cell r="S227">
            <v>0</v>
          </cell>
          <cell r="T227">
            <v>21.39434</v>
          </cell>
          <cell r="U227">
            <v>1230</v>
          </cell>
          <cell r="V227">
            <v>0.24</v>
          </cell>
          <cell r="W227">
            <v>1208.60566</v>
          </cell>
          <cell r="X227">
            <v>0</v>
          </cell>
          <cell r="Y227">
            <v>0</v>
          </cell>
          <cell r="Z227">
            <v>21.39434</v>
          </cell>
          <cell r="AA227">
            <v>1230</v>
          </cell>
          <cell r="AB227">
            <v>0.24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C228" t="str">
            <v>EGRHKCH</v>
          </cell>
          <cell r="D228" t="str">
            <v>RX-450h Dynamic</v>
          </cell>
          <cell r="E228">
            <v>64714.689265537</v>
          </cell>
          <cell r="F228">
            <v>0</v>
          </cell>
          <cell r="G228">
            <v>0</v>
          </cell>
          <cell r="H228">
            <v>9185.310734463</v>
          </cell>
          <cell r="I228">
            <v>73900</v>
          </cell>
          <cell r="J228">
            <v>0.24</v>
          </cell>
          <cell r="K228">
            <v>64714.689265537</v>
          </cell>
          <cell r="L228">
            <v>0</v>
          </cell>
          <cell r="M228">
            <v>0</v>
          </cell>
          <cell r="N228">
            <v>9185.310734463</v>
          </cell>
          <cell r="O228">
            <v>73900</v>
          </cell>
          <cell r="P228">
            <v>0.24</v>
          </cell>
          <cell r="Q228">
            <v>66203.38983050801</v>
          </cell>
          <cell r="R228">
            <v>0</v>
          </cell>
          <cell r="S228">
            <v>0</v>
          </cell>
          <cell r="T228">
            <v>9396.610169492</v>
          </cell>
          <cell r="U228">
            <v>75600</v>
          </cell>
          <cell r="V228">
            <v>0.24</v>
          </cell>
          <cell r="W228">
            <v>64714.689265537</v>
          </cell>
          <cell r="X228">
            <v>0</v>
          </cell>
          <cell r="Y228">
            <v>0</v>
          </cell>
          <cell r="Z228">
            <v>9185.310734463</v>
          </cell>
          <cell r="AA228">
            <v>73900</v>
          </cell>
          <cell r="AB228">
            <v>0.24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C229" t="str">
            <v>EGRHKCI</v>
          </cell>
          <cell r="D229" t="str">
            <v>RX-450h Executive PR</v>
          </cell>
          <cell r="E229">
            <v>71895.480225989</v>
          </cell>
          <cell r="F229">
            <v>0</v>
          </cell>
          <cell r="G229">
            <v>0</v>
          </cell>
          <cell r="H229">
            <v>10204.519774011</v>
          </cell>
          <cell r="I229">
            <v>82100</v>
          </cell>
          <cell r="J229">
            <v>0.24</v>
          </cell>
          <cell r="K229">
            <v>71895.480225989</v>
          </cell>
          <cell r="L229">
            <v>0</v>
          </cell>
          <cell r="M229">
            <v>0</v>
          </cell>
          <cell r="N229">
            <v>10204.519774011</v>
          </cell>
          <cell r="O229">
            <v>82100</v>
          </cell>
          <cell r="P229">
            <v>0.24</v>
          </cell>
          <cell r="Q229">
            <v>73384.18079096</v>
          </cell>
          <cell r="R229">
            <v>0</v>
          </cell>
          <cell r="S229">
            <v>0</v>
          </cell>
          <cell r="T229">
            <v>10415.81920904</v>
          </cell>
          <cell r="U229">
            <v>83800</v>
          </cell>
          <cell r="V229">
            <v>0.24</v>
          </cell>
          <cell r="W229">
            <v>71895.480225989</v>
          </cell>
          <cell r="X229">
            <v>0</v>
          </cell>
          <cell r="Y229">
            <v>0</v>
          </cell>
          <cell r="Z229">
            <v>10204.519774011</v>
          </cell>
          <cell r="AA229">
            <v>82100</v>
          </cell>
          <cell r="AB229">
            <v>0.24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C230" t="str">
            <v>EGRHKCJ</v>
          </cell>
          <cell r="D230" t="str">
            <v>RX-450h Executive Pl</v>
          </cell>
          <cell r="E230">
            <v>74347.457627119</v>
          </cell>
          <cell r="F230">
            <v>0</v>
          </cell>
          <cell r="G230">
            <v>0</v>
          </cell>
          <cell r="H230">
            <v>10552.542372881</v>
          </cell>
          <cell r="I230">
            <v>84900</v>
          </cell>
          <cell r="J230">
            <v>0.24</v>
          </cell>
          <cell r="K230">
            <v>74347.457627119</v>
          </cell>
          <cell r="L230">
            <v>0</v>
          </cell>
          <cell r="M230">
            <v>0</v>
          </cell>
          <cell r="N230">
            <v>10552.542372881</v>
          </cell>
          <cell r="O230">
            <v>84900</v>
          </cell>
          <cell r="P230">
            <v>0.24</v>
          </cell>
          <cell r="Q230">
            <v>75836.15819209</v>
          </cell>
          <cell r="R230">
            <v>0</v>
          </cell>
          <cell r="S230">
            <v>0</v>
          </cell>
          <cell r="T230">
            <v>10763.84180791</v>
          </cell>
          <cell r="U230">
            <v>86600</v>
          </cell>
          <cell r="V230">
            <v>0.24</v>
          </cell>
          <cell r="W230">
            <v>74347.457627119</v>
          </cell>
          <cell r="X230">
            <v>0</v>
          </cell>
          <cell r="Y230">
            <v>0</v>
          </cell>
          <cell r="Z230">
            <v>10552.542372881</v>
          </cell>
          <cell r="AA230">
            <v>84900</v>
          </cell>
          <cell r="AB230">
            <v>0.24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C231" t="str">
            <v>EGRHKCK</v>
          </cell>
          <cell r="D231" t="str">
            <v>RX-450h Luxury P/R</v>
          </cell>
          <cell r="E231">
            <v>82403.95480226</v>
          </cell>
          <cell r="F231">
            <v>0</v>
          </cell>
          <cell r="G231">
            <v>0</v>
          </cell>
          <cell r="H231">
            <v>11696.04519774</v>
          </cell>
          <cell r="I231">
            <v>94100</v>
          </cell>
          <cell r="J231">
            <v>0.24</v>
          </cell>
          <cell r="K231">
            <v>82403.95480226</v>
          </cell>
          <cell r="L231">
            <v>0</v>
          </cell>
          <cell r="M231">
            <v>0</v>
          </cell>
          <cell r="N231">
            <v>11696.04519774</v>
          </cell>
          <cell r="O231">
            <v>94100</v>
          </cell>
          <cell r="P231">
            <v>0.24</v>
          </cell>
          <cell r="Q231">
            <v>83892.655367232</v>
          </cell>
          <cell r="R231">
            <v>0</v>
          </cell>
          <cell r="S231">
            <v>0</v>
          </cell>
          <cell r="T231">
            <v>11907.344632768</v>
          </cell>
          <cell r="U231">
            <v>95800</v>
          </cell>
          <cell r="V231">
            <v>0.24</v>
          </cell>
          <cell r="W231">
            <v>82403.95480226</v>
          </cell>
          <cell r="X231">
            <v>0</v>
          </cell>
          <cell r="Y231">
            <v>0</v>
          </cell>
          <cell r="Z231">
            <v>11696.04519774</v>
          </cell>
          <cell r="AA231">
            <v>94100</v>
          </cell>
          <cell r="AB231">
            <v>0.24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C232" t="str">
            <v>EGRHKCL</v>
          </cell>
          <cell r="D232" t="str">
            <v>RX-450h F Sport S/R</v>
          </cell>
          <cell r="E232">
            <v>84067.79661017</v>
          </cell>
          <cell r="F232">
            <v>0</v>
          </cell>
          <cell r="G232">
            <v>0</v>
          </cell>
          <cell r="H232">
            <v>11932.20338983</v>
          </cell>
          <cell r="I232">
            <v>96000</v>
          </cell>
          <cell r="J232">
            <v>0.24</v>
          </cell>
          <cell r="K232">
            <v>84067.79661017</v>
          </cell>
          <cell r="L232">
            <v>0</v>
          </cell>
          <cell r="M232">
            <v>0</v>
          </cell>
          <cell r="N232">
            <v>11932.20338983</v>
          </cell>
          <cell r="O232">
            <v>96000</v>
          </cell>
          <cell r="P232">
            <v>0.24</v>
          </cell>
          <cell r="Q232">
            <v>85556.497175141</v>
          </cell>
          <cell r="R232">
            <v>0</v>
          </cell>
          <cell r="S232">
            <v>0</v>
          </cell>
          <cell r="T232">
            <v>12143.502824859</v>
          </cell>
          <cell r="U232">
            <v>97700</v>
          </cell>
          <cell r="V232">
            <v>0.24</v>
          </cell>
          <cell r="W232">
            <v>84067.79661017</v>
          </cell>
          <cell r="X232">
            <v>0</v>
          </cell>
          <cell r="Y232">
            <v>0</v>
          </cell>
          <cell r="Z232">
            <v>11932.20338983</v>
          </cell>
          <cell r="AA232">
            <v>96000</v>
          </cell>
          <cell r="AB232">
            <v>0.24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C233" t="str">
            <v>EIFJT</v>
          </cell>
          <cell r="D233" t="str">
            <v>3D x-Cool</v>
          </cell>
          <cell r="E233">
            <v>9867.605644216</v>
          </cell>
          <cell r="F233">
            <v>0</v>
          </cell>
          <cell r="G233">
            <v>0</v>
          </cell>
          <cell r="H233">
            <v>302.394355784</v>
          </cell>
          <cell r="I233">
            <v>10170</v>
          </cell>
          <cell r="J233">
            <v>0.24</v>
          </cell>
          <cell r="K233">
            <v>10032.550871133</v>
          </cell>
          <cell r="L233">
            <v>0</v>
          </cell>
          <cell r="M233">
            <v>0</v>
          </cell>
          <cell r="N233">
            <v>307.449128867</v>
          </cell>
          <cell r="O233">
            <v>10340</v>
          </cell>
          <cell r="P233">
            <v>0.24</v>
          </cell>
          <cell r="Q233">
            <v>10294.522702119</v>
          </cell>
          <cell r="R233">
            <v>0</v>
          </cell>
          <cell r="S233">
            <v>0</v>
          </cell>
          <cell r="T233">
            <v>315.477297881</v>
          </cell>
          <cell r="U233">
            <v>10610</v>
          </cell>
          <cell r="V233">
            <v>0.24</v>
          </cell>
          <cell r="W233">
            <v>9867.605644216</v>
          </cell>
          <cell r="X233">
            <v>0</v>
          </cell>
          <cell r="Y233">
            <v>0</v>
          </cell>
          <cell r="Z233">
            <v>302.394355784</v>
          </cell>
          <cell r="AA233">
            <v>10170</v>
          </cell>
          <cell r="AB233">
            <v>0.24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C234" t="str">
            <v>EIFJU</v>
          </cell>
          <cell r="D234" t="str">
            <v>3D x-City</v>
          </cell>
          <cell r="E234">
            <v>10216.90141129</v>
          </cell>
          <cell r="F234">
            <v>0</v>
          </cell>
          <cell r="G234">
            <v>0</v>
          </cell>
          <cell r="H234">
            <v>313.09858871</v>
          </cell>
          <cell r="I234">
            <v>10530</v>
          </cell>
          <cell r="J234">
            <v>0.24</v>
          </cell>
          <cell r="K234">
            <v>10381.846638207</v>
          </cell>
          <cell r="L234">
            <v>0</v>
          </cell>
          <cell r="M234">
            <v>0</v>
          </cell>
          <cell r="N234">
            <v>318.153361793</v>
          </cell>
          <cell r="O234">
            <v>10700</v>
          </cell>
          <cell r="P234">
            <v>0.24</v>
          </cell>
          <cell r="Q234">
            <v>10643.818469193</v>
          </cell>
          <cell r="R234">
            <v>0</v>
          </cell>
          <cell r="S234">
            <v>0</v>
          </cell>
          <cell r="T234">
            <v>326.181530807</v>
          </cell>
          <cell r="U234">
            <v>10970</v>
          </cell>
          <cell r="V234">
            <v>0.24</v>
          </cell>
          <cell r="W234">
            <v>10216.90141129</v>
          </cell>
          <cell r="X234">
            <v>0</v>
          </cell>
          <cell r="Y234">
            <v>0</v>
          </cell>
          <cell r="Z234">
            <v>313.09858871</v>
          </cell>
          <cell r="AA234">
            <v>10530</v>
          </cell>
          <cell r="AB234">
            <v>0.24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C235" t="str">
            <v>EIFJV</v>
          </cell>
          <cell r="D235" t="str">
            <v>3D x-Play</v>
          </cell>
          <cell r="E235">
            <v>10740.845082783</v>
          </cell>
          <cell r="F235">
            <v>0</v>
          </cell>
          <cell r="G235">
            <v>0</v>
          </cell>
          <cell r="H235">
            <v>329.154917217</v>
          </cell>
          <cell r="I235">
            <v>11070</v>
          </cell>
          <cell r="J235">
            <v>0.24</v>
          </cell>
          <cell r="K235">
            <v>10905.7903097</v>
          </cell>
          <cell r="L235">
            <v>0</v>
          </cell>
          <cell r="M235">
            <v>0</v>
          </cell>
          <cell r="N235">
            <v>334.2096903</v>
          </cell>
          <cell r="O235">
            <v>11240</v>
          </cell>
          <cell r="P235">
            <v>0.24</v>
          </cell>
          <cell r="Q235">
            <v>11167.762140686</v>
          </cell>
          <cell r="R235">
            <v>0</v>
          </cell>
          <cell r="S235">
            <v>0</v>
          </cell>
          <cell r="T235">
            <v>342.237859314</v>
          </cell>
          <cell r="U235">
            <v>11510</v>
          </cell>
          <cell r="V235">
            <v>0.24</v>
          </cell>
          <cell r="W235">
            <v>10740.845082783</v>
          </cell>
          <cell r="X235">
            <v>0</v>
          </cell>
          <cell r="Y235">
            <v>0</v>
          </cell>
          <cell r="Z235">
            <v>329.154917217</v>
          </cell>
          <cell r="AA235">
            <v>11070</v>
          </cell>
          <cell r="AB235">
            <v>0.24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C236" t="str">
            <v>EIFJW</v>
          </cell>
          <cell r="D236" t="str">
            <v>5D x-Cool</v>
          </cell>
          <cell r="E236">
            <v>10197.496101668</v>
          </cell>
          <cell r="F236">
            <v>0</v>
          </cell>
          <cell r="G236">
            <v>0</v>
          </cell>
          <cell r="H236">
            <v>312.503898332</v>
          </cell>
          <cell r="I236">
            <v>10510</v>
          </cell>
          <cell r="J236">
            <v>0.24</v>
          </cell>
          <cell r="K236">
            <v>10362.441328585</v>
          </cell>
          <cell r="L236">
            <v>0</v>
          </cell>
          <cell r="M236">
            <v>0</v>
          </cell>
          <cell r="N236">
            <v>317.558671415</v>
          </cell>
          <cell r="O236">
            <v>10680</v>
          </cell>
          <cell r="P236">
            <v>0.24</v>
          </cell>
          <cell r="Q236">
            <v>10624.413159571</v>
          </cell>
          <cell r="R236">
            <v>0</v>
          </cell>
          <cell r="S236">
            <v>0</v>
          </cell>
          <cell r="T236">
            <v>325.586840429</v>
          </cell>
          <cell r="U236">
            <v>10950</v>
          </cell>
          <cell r="V236">
            <v>0.24</v>
          </cell>
          <cell r="W236">
            <v>10197.496101668</v>
          </cell>
          <cell r="X236">
            <v>0</v>
          </cell>
          <cell r="Y236">
            <v>0</v>
          </cell>
          <cell r="Z236">
            <v>312.503898332</v>
          </cell>
          <cell r="AA236">
            <v>10510</v>
          </cell>
          <cell r="AB236">
            <v>0.24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C237" t="str">
            <v>EIFJX</v>
          </cell>
          <cell r="D237" t="str">
            <v>5D x-City</v>
          </cell>
          <cell r="E237">
            <v>10546.791875988</v>
          </cell>
          <cell r="F237">
            <v>0</v>
          </cell>
          <cell r="G237">
            <v>0</v>
          </cell>
          <cell r="H237">
            <v>323.208124012</v>
          </cell>
          <cell r="I237">
            <v>10870</v>
          </cell>
          <cell r="J237">
            <v>0.24</v>
          </cell>
          <cell r="K237">
            <v>10711.737102905</v>
          </cell>
          <cell r="L237">
            <v>0</v>
          </cell>
          <cell r="M237">
            <v>0</v>
          </cell>
          <cell r="N237">
            <v>328.262897095</v>
          </cell>
          <cell r="O237">
            <v>11040</v>
          </cell>
          <cell r="P237">
            <v>0.24</v>
          </cell>
          <cell r="Q237">
            <v>10973.708933891001</v>
          </cell>
          <cell r="R237">
            <v>0</v>
          </cell>
          <cell r="S237">
            <v>0</v>
          </cell>
          <cell r="T237">
            <v>336.291066109</v>
          </cell>
          <cell r="U237">
            <v>11310</v>
          </cell>
          <cell r="V237">
            <v>0.24</v>
          </cell>
          <cell r="W237">
            <v>10546.791875988</v>
          </cell>
          <cell r="X237">
            <v>0</v>
          </cell>
          <cell r="Y237">
            <v>0</v>
          </cell>
          <cell r="Z237">
            <v>323.208124012</v>
          </cell>
          <cell r="AA237">
            <v>10870</v>
          </cell>
          <cell r="AB237">
            <v>0.24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C238" t="str">
            <v>EIFJY</v>
          </cell>
          <cell r="D238" t="str">
            <v>5D x-Play</v>
          </cell>
          <cell r="E238">
            <v>11070.735538467</v>
          </cell>
          <cell r="F238">
            <v>0</v>
          </cell>
          <cell r="G238">
            <v>0</v>
          </cell>
          <cell r="H238">
            <v>339.264461533</v>
          </cell>
          <cell r="I238">
            <v>11410</v>
          </cell>
          <cell r="J238">
            <v>0.24</v>
          </cell>
          <cell r="K238">
            <v>11235.680765384</v>
          </cell>
          <cell r="L238">
            <v>0</v>
          </cell>
          <cell r="M238">
            <v>0</v>
          </cell>
          <cell r="N238">
            <v>344.319234616</v>
          </cell>
          <cell r="O238">
            <v>11580</v>
          </cell>
          <cell r="P238">
            <v>0.24</v>
          </cell>
          <cell r="Q238">
            <v>11497.65259637</v>
          </cell>
          <cell r="R238">
            <v>0</v>
          </cell>
          <cell r="S238">
            <v>0</v>
          </cell>
          <cell r="T238">
            <v>352.34740363</v>
          </cell>
          <cell r="U238">
            <v>11850</v>
          </cell>
          <cell r="V238">
            <v>0.24</v>
          </cell>
          <cell r="W238">
            <v>11070.735538467</v>
          </cell>
          <cell r="X238">
            <v>0</v>
          </cell>
          <cell r="Y238">
            <v>0</v>
          </cell>
          <cell r="Z238">
            <v>339.264461533</v>
          </cell>
          <cell r="AA238">
            <v>11410</v>
          </cell>
          <cell r="AB238">
            <v>0.24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C239" t="str">
            <v>EIFJZ</v>
          </cell>
          <cell r="D239" t="str">
            <v>5D x-Play Touch</v>
          </cell>
          <cell r="E239">
            <v>11361.815344574</v>
          </cell>
          <cell r="F239">
            <v>0</v>
          </cell>
          <cell r="G239">
            <v>0</v>
          </cell>
          <cell r="H239">
            <v>348.184655426</v>
          </cell>
          <cell r="I239">
            <v>11710</v>
          </cell>
          <cell r="J239">
            <v>0.24</v>
          </cell>
          <cell r="K239">
            <v>11526.760571491</v>
          </cell>
          <cell r="L239">
            <v>0</v>
          </cell>
          <cell r="M239">
            <v>0</v>
          </cell>
          <cell r="N239">
            <v>353.239428509</v>
          </cell>
          <cell r="O239">
            <v>11880</v>
          </cell>
          <cell r="P239">
            <v>0.24</v>
          </cell>
          <cell r="Q239">
            <v>11788.732402477</v>
          </cell>
          <cell r="R239">
            <v>0</v>
          </cell>
          <cell r="S239">
            <v>0</v>
          </cell>
          <cell r="T239">
            <v>361.267597523</v>
          </cell>
          <cell r="U239">
            <v>12150</v>
          </cell>
          <cell r="V239">
            <v>0.24</v>
          </cell>
          <cell r="W239">
            <v>11361.815344574</v>
          </cell>
          <cell r="X239">
            <v>0</v>
          </cell>
          <cell r="Y239">
            <v>0</v>
          </cell>
          <cell r="Z239">
            <v>348.184655426</v>
          </cell>
          <cell r="AA239">
            <v>11710</v>
          </cell>
          <cell r="AB239">
            <v>0.24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C240" t="str">
            <v>EIFKA</v>
          </cell>
          <cell r="D240" t="str">
            <v>5D x-Play Sport</v>
          </cell>
          <cell r="E240">
            <v>11924.569642426</v>
          </cell>
          <cell r="F240">
            <v>0</v>
          </cell>
          <cell r="G240">
            <v>0</v>
          </cell>
          <cell r="H240">
            <v>365.430357574</v>
          </cell>
          <cell r="I240">
            <v>12290</v>
          </cell>
          <cell r="J240">
            <v>0.24</v>
          </cell>
          <cell r="K240">
            <v>12089.514869343</v>
          </cell>
          <cell r="L240">
            <v>0</v>
          </cell>
          <cell r="M240">
            <v>0</v>
          </cell>
          <cell r="N240">
            <v>370.485130657</v>
          </cell>
          <cell r="O240">
            <v>12460</v>
          </cell>
          <cell r="P240">
            <v>0.24</v>
          </cell>
          <cell r="Q240">
            <v>12351.486700329</v>
          </cell>
          <cell r="R240">
            <v>0</v>
          </cell>
          <cell r="S240">
            <v>0</v>
          </cell>
          <cell r="T240">
            <v>378.513299671</v>
          </cell>
          <cell r="U240">
            <v>12730</v>
          </cell>
          <cell r="V240">
            <v>0.24</v>
          </cell>
          <cell r="W240">
            <v>11924.569642426</v>
          </cell>
          <cell r="X240">
            <v>0</v>
          </cell>
          <cell r="Y240">
            <v>0</v>
          </cell>
          <cell r="Z240">
            <v>365.430357574</v>
          </cell>
          <cell r="AA240">
            <v>12290</v>
          </cell>
          <cell r="AB240">
            <v>0.24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C241" t="str">
            <v>EIFKB</v>
          </cell>
          <cell r="D241" t="str">
            <v>5D x-Play MMT</v>
          </cell>
          <cell r="E241">
            <v>11934.272313535</v>
          </cell>
          <cell r="F241">
            <v>0</v>
          </cell>
          <cell r="G241">
            <v>0</v>
          </cell>
          <cell r="H241">
            <v>365.727686465</v>
          </cell>
          <cell r="I241">
            <v>12300</v>
          </cell>
          <cell r="J241">
            <v>0.24</v>
          </cell>
          <cell r="K241">
            <v>12099.217540452</v>
          </cell>
          <cell r="L241">
            <v>0</v>
          </cell>
          <cell r="M241">
            <v>0</v>
          </cell>
          <cell r="N241">
            <v>370.782459548</v>
          </cell>
          <cell r="O241">
            <v>12470</v>
          </cell>
          <cell r="P241">
            <v>0.24</v>
          </cell>
          <cell r="Q241">
            <v>12361.189371438</v>
          </cell>
          <cell r="R241">
            <v>0</v>
          </cell>
          <cell r="S241">
            <v>0</v>
          </cell>
          <cell r="T241">
            <v>378.810628562</v>
          </cell>
          <cell r="U241">
            <v>12740</v>
          </cell>
          <cell r="V241">
            <v>0.24</v>
          </cell>
          <cell r="W241">
            <v>11934.272313535</v>
          </cell>
          <cell r="X241">
            <v>0</v>
          </cell>
          <cell r="Y241">
            <v>0</v>
          </cell>
          <cell r="Z241">
            <v>365.727686465</v>
          </cell>
          <cell r="AA241">
            <v>12300</v>
          </cell>
          <cell r="AB241">
            <v>0.24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C242" t="str">
            <v>EIFKC</v>
          </cell>
          <cell r="D242" t="str">
            <v>5D x-Play Touch MMT</v>
          </cell>
          <cell r="E242">
            <v>12225.352126271</v>
          </cell>
          <cell r="F242">
            <v>0</v>
          </cell>
          <cell r="G242">
            <v>0</v>
          </cell>
          <cell r="H242">
            <v>374.647873729</v>
          </cell>
          <cell r="I242">
            <v>12600</v>
          </cell>
          <cell r="J242">
            <v>0.24</v>
          </cell>
          <cell r="K242">
            <v>12390.297353188</v>
          </cell>
          <cell r="L242">
            <v>0</v>
          </cell>
          <cell r="M242">
            <v>0</v>
          </cell>
          <cell r="N242">
            <v>379.702646812</v>
          </cell>
          <cell r="O242">
            <v>12770</v>
          </cell>
          <cell r="P242">
            <v>0.24</v>
          </cell>
          <cell r="Q242">
            <v>12652.269184174</v>
          </cell>
          <cell r="R242">
            <v>0</v>
          </cell>
          <cell r="S242">
            <v>0</v>
          </cell>
          <cell r="T242">
            <v>387.730815826</v>
          </cell>
          <cell r="U242">
            <v>13040</v>
          </cell>
          <cell r="V242">
            <v>0.24</v>
          </cell>
          <cell r="W242">
            <v>12225.352126271</v>
          </cell>
          <cell r="X242">
            <v>0</v>
          </cell>
          <cell r="Y242">
            <v>0</v>
          </cell>
          <cell r="Z242">
            <v>374.647873729</v>
          </cell>
          <cell r="AA242">
            <v>12600</v>
          </cell>
          <cell r="AB242">
            <v>0.24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C243" t="str">
            <v>EIFKD</v>
          </cell>
          <cell r="D243" t="str">
            <v>5D x-Play Sport MMT</v>
          </cell>
          <cell r="E243">
            <v>12788.106430322</v>
          </cell>
          <cell r="F243">
            <v>0</v>
          </cell>
          <cell r="G243">
            <v>0</v>
          </cell>
          <cell r="H243">
            <v>391.893569678</v>
          </cell>
          <cell r="I243">
            <v>13180</v>
          </cell>
          <cell r="J243">
            <v>0.24</v>
          </cell>
          <cell r="K243">
            <v>12953.051657239</v>
          </cell>
          <cell r="L243">
            <v>0</v>
          </cell>
          <cell r="M243">
            <v>0</v>
          </cell>
          <cell r="N243">
            <v>396.948342761</v>
          </cell>
          <cell r="O243">
            <v>13350</v>
          </cell>
          <cell r="P243">
            <v>0.24</v>
          </cell>
          <cell r="Q243">
            <v>13215.023488225</v>
          </cell>
          <cell r="R243">
            <v>0</v>
          </cell>
          <cell r="S243">
            <v>0</v>
          </cell>
          <cell r="T243">
            <v>404.976511775</v>
          </cell>
          <cell r="U243">
            <v>13620</v>
          </cell>
          <cell r="V243">
            <v>0.24</v>
          </cell>
          <cell r="W243">
            <v>12788.106430322</v>
          </cell>
          <cell r="X243">
            <v>0</v>
          </cell>
          <cell r="Y243">
            <v>0</v>
          </cell>
          <cell r="Z243">
            <v>391.893569678</v>
          </cell>
          <cell r="AA243">
            <v>13180</v>
          </cell>
          <cell r="AB243">
            <v>0.24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C244" t="str">
            <v>EIFKL</v>
          </cell>
          <cell r="D244" t="str">
            <v>5D x-Play Canvas</v>
          </cell>
          <cell r="E244">
            <v>11759.62442521</v>
          </cell>
          <cell r="F244">
            <v>0</v>
          </cell>
          <cell r="G244">
            <v>0</v>
          </cell>
          <cell r="H244">
            <v>360.37557479</v>
          </cell>
          <cell r="I244">
            <v>12120</v>
          </cell>
          <cell r="J244">
            <v>0.24</v>
          </cell>
          <cell r="K244">
            <v>11924.569652127</v>
          </cell>
          <cell r="L244">
            <v>0</v>
          </cell>
          <cell r="M244">
            <v>0</v>
          </cell>
          <cell r="N244">
            <v>365.430347873</v>
          </cell>
          <cell r="O244">
            <v>12290</v>
          </cell>
          <cell r="P244">
            <v>0.24</v>
          </cell>
          <cell r="Q244">
            <v>12186.541483112</v>
          </cell>
          <cell r="R244">
            <v>0</v>
          </cell>
          <cell r="S244">
            <v>0</v>
          </cell>
          <cell r="T244">
            <v>373.458516888</v>
          </cell>
          <cell r="U244">
            <v>12560</v>
          </cell>
          <cell r="V244">
            <v>0.24</v>
          </cell>
          <cell r="W244">
            <v>11759.62442521</v>
          </cell>
          <cell r="X244">
            <v>0</v>
          </cell>
          <cell r="Y244">
            <v>0</v>
          </cell>
          <cell r="Z244">
            <v>360.37557479</v>
          </cell>
          <cell r="AA244">
            <v>12120</v>
          </cell>
          <cell r="AB244">
            <v>0.24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C245" t="str">
            <v>EIFKM</v>
          </cell>
          <cell r="D245" t="str">
            <v>5D x-Play Canvas MMT</v>
          </cell>
          <cell r="E245">
            <v>12623.161201314</v>
          </cell>
          <cell r="F245">
            <v>0</v>
          </cell>
          <cell r="G245">
            <v>0</v>
          </cell>
          <cell r="H245">
            <v>386.838798686</v>
          </cell>
          <cell r="I245">
            <v>13010</v>
          </cell>
          <cell r="J245">
            <v>0.24</v>
          </cell>
          <cell r="K245">
            <v>12788.106428231</v>
          </cell>
          <cell r="L245">
            <v>0</v>
          </cell>
          <cell r="M245">
            <v>0</v>
          </cell>
          <cell r="N245">
            <v>391.893571769</v>
          </cell>
          <cell r="O245">
            <v>13180</v>
          </cell>
          <cell r="P245">
            <v>0.24</v>
          </cell>
          <cell r="Q245">
            <v>13050.078259217</v>
          </cell>
          <cell r="R245">
            <v>0</v>
          </cell>
          <cell r="S245">
            <v>0</v>
          </cell>
          <cell r="T245">
            <v>399.921740783</v>
          </cell>
          <cell r="U245">
            <v>13450</v>
          </cell>
          <cell r="V245">
            <v>0.24</v>
          </cell>
          <cell r="W245">
            <v>12623.161201314</v>
          </cell>
          <cell r="X245">
            <v>0</v>
          </cell>
          <cell r="Y245">
            <v>0</v>
          </cell>
          <cell r="Z245">
            <v>386.838798686</v>
          </cell>
          <cell r="AA245">
            <v>13010</v>
          </cell>
          <cell r="AB245">
            <v>0.24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C246" t="str">
            <v>EIFKN</v>
          </cell>
          <cell r="D246" t="str">
            <v>5D x-Wave</v>
          </cell>
          <cell r="E246">
            <v>12341.784039136</v>
          </cell>
          <cell r="F246">
            <v>0</v>
          </cell>
          <cell r="G246">
            <v>0</v>
          </cell>
          <cell r="H246">
            <v>378.215960864</v>
          </cell>
          <cell r="I246">
            <v>12720</v>
          </cell>
          <cell r="J246">
            <v>0.24</v>
          </cell>
          <cell r="K246">
            <v>12506.729266053</v>
          </cell>
          <cell r="L246">
            <v>0</v>
          </cell>
          <cell r="M246">
            <v>0</v>
          </cell>
          <cell r="N246">
            <v>383.270733947</v>
          </cell>
          <cell r="O246">
            <v>12890</v>
          </cell>
          <cell r="P246">
            <v>0.24</v>
          </cell>
          <cell r="Q246">
            <v>12768.701097039</v>
          </cell>
          <cell r="R246">
            <v>0</v>
          </cell>
          <cell r="S246">
            <v>0</v>
          </cell>
          <cell r="T246">
            <v>391.298902961</v>
          </cell>
          <cell r="U246">
            <v>13160</v>
          </cell>
          <cell r="V246">
            <v>0.24</v>
          </cell>
          <cell r="W246">
            <v>12341.784039136</v>
          </cell>
          <cell r="X246">
            <v>0</v>
          </cell>
          <cell r="Y246">
            <v>0</v>
          </cell>
          <cell r="Z246">
            <v>378.215960864</v>
          </cell>
          <cell r="AA246">
            <v>12720</v>
          </cell>
          <cell r="AB246">
            <v>0.24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C247" t="str">
            <v>EIFKO</v>
          </cell>
          <cell r="D247" t="str">
            <v>5D x-Wave MMT</v>
          </cell>
          <cell r="E247">
            <v>13205.320827817999</v>
          </cell>
          <cell r="F247">
            <v>0</v>
          </cell>
          <cell r="G247">
            <v>0</v>
          </cell>
          <cell r="H247">
            <v>404.679172182</v>
          </cell>
          <cell r="I247">
            <v>13610</v>
          </cell>
          <cell r="J247">
            <v>0.24</v>
          </cell>
          <cell r="K247">
            <v>13370.266054735</v>
          </cell>
          <cell r="L247">
            <v>0</v>
          </cell>
          <cell r="M247">
            <v>0</v>
          </cell>
          <cell r="N247">
            <v>409.733945265</v>
          </cell>
          <cell r="O247">
            <v>13780</v>
          </cell>
          <cell r="P247">
            <v>0.24</v>
          </cell>
          <cell r="Q247">
            <v>13632.237885721</v>
          </cell>
          <cell r="R247">
            <v>0</v>
          </cell>
          <cell r="S247">
            <v>0</v>
          </cell>
          <cell r="T247">
            <v>417.762114279</v>
          </cell>
          <cell r="U247">
            <v>14050</v>
          </cell>
          <cell r="V247">
            <v>0.24</v>
          </cell>
          <cell r="W247">
            <v>13205.320827817999</v>
          </cell>
          <cell r="X247">
            <v>0</v>
          </cell>
          <cell r="Y247">
            <v>0</v>
          </cell>
          <cell r="Z247">
            <v>404.679172182</v>
          </cell>
          <cell r="AA247">
            <v>13610</v>
          </cell>
          <cell r="AB247">
            <v>0.24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C248" t="str">
            <v>EIFKP</v>
          </cell>
          <cell r="D248" t="str">
            <v>5D x-Play Sport</v>
          </cell>
          <cell r="E248">
            <v>12011.893597071</v>
          </cell>
          <cell r="F248">
            <v>0</v>
          </cell>
          <cell r="G248">
            <v>0</v>
          </cell>
          <cell r="H248">
            <v>368.106402929</v>
          </cell>
          <cell r="I248">
            <v>12380</v>
          </cell>
          <cell r="J248">
            <v>0.24</v>
          </cell>
          <cell r="K248">
            <v>12176.838823988</v>
          </cell>
          <cell r="L248">
            <v>0</v>
          </cell>
          <cell r="M248">
            <v>0</v>
          </cell>
          <cell r="N248">
            <v>373.161176012</v>
          </cell>
          <cell r="O248">
            <v>12550</v>
          </cell>
          <cell r="P248">
            <v>0.24</v>
          </cell>
          <cell r="Q248">
            <v>12438.810654974</v>
          </cell>
          <cell r="R248">
            <v>0</v>
          </cell>
          <cell r="S248">
            <v>0</v>
          </cell>
          <cell r="T248">
            <v>381.189345026</v>
          </cell>
          <cell r="U248">
            <v>12820</v>
          </cell>
          <cell r="V248">
            <v>0.24</v>
          </cell>
          <cell r="W248">
            <v>12011.893597071</v>
          </cell>
          <cell r="X248">
            <v>0</v>
          </cell>
          <cell r="Y248">
            <v>0</v>
          </cell>
          <cell r="Z248">
            <v>368.106402929</v>
          </cell>
          <cell r="AA248">
            <v>12380</v>
          </cell>
          <cell r="AB248">
            <v>0.24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C249" t="str">
            <v>EIFKQ</v>
          </cell>
          <cell r="D249" t="str">
            <v>5D x-Play Sport MMT</v>
          </cell>
          <cell r="E249">
            <v>12875.430369442</v>
          </cell>
          <cell r="F249">
            <v>0</v>
          </cell>
          <cell r="G249">
            <v>0</v>
          </cell>
          <cell r="H249">
            <v>394.569630558</v>
          </cell>
          <cell r="I249">
            <v>13270</v>
          </cell>
          <cell r="J249">
            <v>0.24</v>
          </cell>
          <cell r="K249">
            <v>13040.375596359</v>
          </cell>
          <cell r="L249">
            <v>0</v>
          </cell>
          <cell r="M249">
            <v>0</v>
          </cell>
          <cell r="N249">
            <v>399.624403641</v>
          </cell>
          <cell r="O249">
            <v>13440</v>
          </cell>
          <cell r="P249">
            <v>0.24</v>
          </cell>
          <cell r="Q249">
            <v>13302.347427345</v>
          </cell>
          <cell r="R249">
            <v>0</v>
          </cell>
          <cell r="S249">
            <v>0</v>
          </cell>
          <cell r="T249">
            <v>407.652572655</v>
          </cell>
          <cell r="U249">
            <v>13710</v>
          </cell>
          <cell r="V249">
            <v>0.24</v>
          </cell>
          <cell r="W249">
            <v>12875.430369442</v>
          </cell>
          <cell r="X249">
            <v>0</v>
          </cell>
          <cell r="Y249">
            <v>0</v>
          </cell>
          <cell r="Z249">
            <v>394.569630558</v>
          </cell>
          <cell r="AA249">
            <v>13270</v>
          </cell>
          <cell r="AB249">
            <v>0.24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C250" t="str">
            <v>EIFKS</v>
          </cell>
          <cell r="D250" t="str">
            <v>5D x-Pose</v>
          </cell>
          <cell r="E250">
            <v>12564.945238921</v>
          </cell>
          <cell r="F250">
            <v>0</v>
          </cell>
          <cell r="G250">
            <v>0</v>
          </cell>
          <cell r="H250">
            <v>385.054761079</v>
          </cell>
          <cell r="I250">
            <v>12950</v>
          </cell>
          <cell r="J250">
            <v>0.24</v>
          </cell>
          <cell r="K250">
            <v>12729.890465838</v>
          </cell>
          <cell r="L250">
            <v>0</v>
          </cell>
          <cell r="M250">
            <v>0</v>
          </cell>
          <cell r="N250">
            <v>390.109534162</v>
          </cell>
          <cell r="O250">
            <v>13120</v>
          </cell>
          <cell r="P250">
            <v>0.24</v>
          </cell>
          <cell r="Q250">
            <v>12991.862296824</v>
          </cell>
          <cell r="R250">
            <v>0</v>
          </cell>
          <cell r="S250">
            <v>0</v>
          </cell>
          <cell r="T250">
            <v>398.137703176</v>
          </cell>
          <cell r="U250">
            <v>13390</v>
          </cell>
          <cell r="V250">
            <v>0.24</v>
          </cell>
          <cell r="W250">
            <v>12564.945238921</v>
          </cell>
          <cell r="X250">
            <v>0</v>
          </cell>
          <cell r="Y250">
            <v>0</v>
          </cell>
          <cell r="Z250">
            <v>385.054761079</v>
          </cell>
          <cell r="AA250">
            <v>12950</v>
          </cell>
          <cell r="AB250">
            <v>0.24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C251" t="str">
            <v>EIFKU</v>
          </cell>
          <cell r="D251" t="str">
            <v>5D x-Pose MMT</v>
          </cell>
          <cell r="E251">
            <v>13428.482011104</v>
          </cell>
          <cell r="F251">
            <v>0</v>
          </cell>
          <cell r="G251">
            <v>0</v>
          </cell>
          <cell r="H251">
            <v>411.517988896</v>
          </cell>
          <cell r="I251">
            <v>13840</v>
          </cell>
          <cell r="J251">
            <v>0.24</v>
          </cell>
          <cell r="K251">
            <v>13593.427238021</v>
          </cell>
          <cell r="L251">
            <v>0</v>
          </cell>
          <cell r="M251">
            <v>0</v>
          </cell>
          <cell r="N251">
            <v>416.572761979</v>
          </cell>
          <cell r="O251">
            <v>14010</v>
          </cell>
          <cell r="P251">
            <v>0.24</v>
          </cell>
          <cell r="Q251">
            <v>13855.399069007</v>
          </cell>
          <cell r="R251">
            <v>0</v>
          </cell>
          <cell r="S251">
            <v>0</v>
          </cell>
          <cell r="T251">
            <v>424.600930993</v>
          </cell>
          <cell r="U251">
            <v>14280</v>
          </cell>
          <cell r="V251">
            <v>0.24</v>
          </cell>
          <cell r="W251">
            <v>13428.482011104</v>
          </cell>
          <cell r="X251">
            <v>0</v>
          </cell>
          <cell r="Y251">
            <v>0</v>
          </cell>
          <cell r="Z251">
            <v>411.517988896</v>
          </cell>
          <cell r="AA251">
            <v>13840</v>
          </cell>
          <cell r="AB251">
            <v>0.24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C252" t="str">
            <v>EI2FJZ</v>
          </cell>
          <cell r="D252" t="str">
            <v>5D x-Play Touch</v>
          </cell>
          <cell r="E252">
            <v>11652.895162701</v>
          </cell>
          <cell r="F252">
            <v>0</v>
          </cell>
          <cell r="G252">
            <v>0</v>
          </cell>
          <cell r="H252">
            <v>357.104837299</v>
          </cell>
          <cell r="I252">
            <v>12010</v>
          </cell>
          <cell r="J252">
            <v>0.24</v>
          </cell>
          <cell r="K252">
            <v>11817.840389618</v>
          </cell>
          <cell r="L252">
            <v>0</v>
          </cell>
          <cell r="M252">
            <v>0</v>
          </cell>
          <cell r="N252">
            <v>362.159610382</v>
          </cell>
          <cell r="O252">
            <v>12180</v>
          </cell>
          <cell r="P252">
            <v>0.24</v>
          </cell>
          <cell r="Q252">
            <v>12079.812220604</v>
          </cell>
          <cell r="R252">
            <v>0</v>
          </cell>
          <cell r="S252">
            <v>0</v>
          </cell>
          <cell r="T252">
            <v>370.187779396</v>
          </cell>
          <cell r="U252">
            <v>12450</v>
          </cell>
          <cell r="V252">
            <v>0.24</v>
          </cell>
          <cell r="W252">
            <v>11652.895162701</v>
          </cell>
          <cell r="X252">
            <v>0</v>
          </cell>
          <cell r="Y252">
            <v>0</v>
          </cell>
          <cell r="Z252">
            <v>357.104837299</v>
          </cell>
          <cell r="AA252">
            <v>12010</v>
          </cell>
          <cell r="AB252">
            <v>0.24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</row>
        <row r="253">
          <cell r="C253" t="str">
            <v>EI2FKA</v>
          </cell>
          <cell r="D253" t="str">
            <v>5D x-Play Sport</v>
          </cell>
          <cell r="E253">
            <v>12215.649465108</v>
          </cell>
          <cell r="F253">
            <v>0</v>
          </cell>
          <cell r="G253">
            <v>0</v>
          </cell>
          <cell r="H253">
            <v>374.350534892</v>
          </cell>
          <cell r="I253">
            <v>12590</v>
          </cell>
          <cell r="J253">
            <v>0.24</v>
          </cell>
          <cell r="K253">
            <v>12380.594692025</v>
          </cell>
          <cell r="L253">
            <v>0</v>
          </cell>
          <cell r="M253">
            <v>0</v>
          </cell>
          <cell r="N253">
            <v>379.405307975</v>
          </cell>
          <cell r="O253">
            <v>12760</v>
          </cell>
          <cell r="P253">
            <v>0.24</v>
          </cell>
          <cell r="Q253">
            <v>12642.566523011</v>
          </cell>
          <cell r="R253">
            <v>0</v>
          </cell>
          <cell r="S253">
            <v>0</v>
          </cell>
          <cell r="T253">
            <v>387.433476989</v>
          </cell>
          <cell r="U253">
            <v>13030</v>
          </cell>
          <cell r="V253">
            <v>0.24</v>
          </cell>
          <cell r="W253">
            <v>12215.649465108</v>
          </cell>
          <cell r="X253">
            <v>0</v>
          </cell>
          <cell r="Y253">
            <v>0</v>
          </cell>
          <cell r="Z253">
            <v>374.350534892</v>
          </cell>
          <cell r="AA253">
            <v>12590</v>
          </cell>
          <cell r="AB253">
            <v>0.24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C254" t="str">
            <v>EI2FKC</v>
          </cell>
          <cell r="D254" t="str">
            <v>5D x-Play Touch MMT</v>
          </cell>
          <cell r="E254">
            <v>12516.431937292</v>
          </cell>
          <cell r="F254">
            <v>0</v>
          </cell>
          <cell r="G254">
            <v>0</v>
          </cell>
          <cell r="H254">
            <v>383.568062708</v>
          </cell>
          <cell r="I254">
            <v>12900</v>
          </cell>
          <cell r="J254">
            <v>0.24</v>
          </cell>
          <cell r="K254">
            <v>12681.377164209</v>
          </cell>
          <cell r="L254">
            <v>0</v>
          </cell>
          <cell r="M254">
            <v>0</v>
          </cell>
          <cell r="N254">
            <v>388.622835791</v>
          </cell>
          <cell r="O254">
            <v>13070</v>
          </cell>
          <cell r="P254">
            <v>0.24</v>
          </cell>
          <cell r="Q254">
            <v>12943.348995195</v>
          </cell>
          <cell r="R254">
            <v>0</v>
          </cell>
          <cell r="S254">
            <v>0</v>
          </cell>
          <cell r="T254">
            <v>396.651004805</v>
          </cell>
          <cell r="U254">
            <v>13340</v>
          </cell>
          <cell r="V254">
            <v>0.24</v>
          </cell>
          <cell r="W254">
            <v>12516.431937292</v>
          </cell>
          <cell r="X254">
            <v>0</v>
          </cell>
          <cell r="Y254">
            <v>0</v>
          </cell>
          <cell r="Z254">
            <v>383.568062708</v>
          </cell>
          <cell r="AA254">
            <v>12900</v>
          </cell>
          <cell r="AB254">
            <v>0.24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C255" t="str">
            <v>EI2FKD</v>
          </cell>
          <cell r="D255" t="str">
            <v>5D x-Play Sport MMT</v>
          </cell>
          <cell r="E255">
            <v>13079.186240722</v>
          </cell>
          <cell r="F255">
            <v>0</v>
          </cell>
          <cell r="G255">
            <v>0</v>
          </cell>
          <cell r="H255">
            <v>400.813759278</v>
          </cell>
          <cell r="I255">
            <v>13480</v>
          </cell>
          <cell r="J255">
            <v>0.24</v>
          </cell>
          <cell r="K255">
            <v>13244.131467639</v>
          </cell>
          <cell r="L255">
            <v>0</v>
          </cell>
          <cell r="M255">
            <v>0</v>
          </cell>
          <cell r="N255">
            <v>405.868532361</v>
          </cell>
          <cell r="O255">
            <v>13650</v>
          </cell>
          <cell r="P255">
            <v>0.24</v>
          </cell>
          <cell r="Q255">
            <v>13506.103298625</v>
          </cell>
          <cell r="R255">
            <v>0</v>
          </cell>
          <cell r="S255">
            <v>0</v>
          </cell>
          <cell r="T255">
            <v>413.896701375</v>
          </cell>
          <cell r="U255">
            <v>13920</v>
          </cell>
          <cell r="V255">
            <v>0.24</v>
          </cell>
          <cell r="W255">
            <v>13079.186240722</v>
          </cell>
          <cell r="X255">
            <v>0</v>
          </cell>
          <cell r="Y255">
            <v>0</v>
          </cell>
          <cell r="Z255">
            <v>400.813759278</v>
          </cell>
          <cell r="AA255">
            <v>13480</v>
          </cell>
          <cell r="AB255">
            <v>0.24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C256" t="str">
            <v>EI2FKN</v>
          </cell>
          <cell r="D256" t="str">
            <v>5D x-Wave Navi</v>
          </cell>
          <cell r="E256">
            <v>12632.863854235</v>
          </cell>
          <cell r="F256">
            <v>0</v>
          </cell>
          <cell r="G256">
            <v>0</v>
          </cell>
          <cell r="H256">
            <v>387.136145765</v>
          </cell>
          <cell r="I256">
            <v>13020</v>
          </cell>
          <cell r="J256">
            <v>0.24</v>
          </cell>
          <cell r="K256">
            <v>12797.809081152</v>
          </cell>
          <cell r="L256">
            <v>0</v>
          </cell>
          <cell r="M256">
            <v>0</v>
          </cell>
          <cell r="N256">
            <v>392.190918848</v>
          </cell>
          <cell r="O256">
            <v>13190</v>
          </cell>
          <cell r="P256">
            <v>0.24</v>
          </cell>
          <cell r="Q256">
            <v>13059.780912138</v>
          </cell>
          <cell r="R256">
            <v>0</v>
          </cell>
          <cell r="S256">
            <v>0</v>
          </cell>
          <cell r="T256">
            <v>400.219087862</v>
          </cell>
          <cell r="U256">
            <v>13460</v>
          </cell>
          <cell r="V256">
            <v>0.24</v>
          </cell>
          <cell r="W256">
            <v>12632.863854235</v>
          </cell>
          <cell r="X256">
            <v>0</v>
          </cell>
          <cell r="Y256">
            <v>0</v>
          </cell>
          <cell r="Z256">
            <v>387.136145765</v>
          </cell>
          <cell r="AA256">
            <v>13020</v>
          </cell>
          <cell r="AB256">
            <v>0.24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C257" t="str">
            <v>EI2FKO</v>
          </cell>
          <cell r="D257" t="str">
            <v>5D x-Wave MMT Navi</v>
          </cell>
          <cell r="E257">
            <v>13496.400639847</v>
          </cell>
          <cell r="F257">
            <v>0</v>
          </cell>
          <cell r="G257">
            <v>0</v>
          </cell>
          <cell r="H257">
            <v>413.599360153</v>
          </cell>
          <cell r="I257">
            <v>13910</v>
          </cell>
          <cell r="J257">
            <v>0.24</v>
          </cell>
          <cell r="K257">
            <v>13661.345866764</v>
          </cell>
          <cell r="L257">
            <v>0</v>
          </cell>
          <cell r="M257">
            <v>0</v>
          </cell>
          <cell r="N257">
            <v>418.654133236</v>
          </cell>
          <cell r="O257">
            <v>14080</v>
          </cell>
          <cell r="P257">
            <v>0.24</v>
          </cell>
          <cell r="Q257">
            <v>13923.31769775</v>
          </cell>
          <cell r="R257">
            <v>0</v>
          </cell>
          <cell r="S257">
            <v>0</v>
          </cell>
          <cell r="T257">
            <v>426.68230225</v>
          </cell>
          <cell r="U257">
            <v>14350</v>
          </cell>
          <cell r="V257">
            <v>0.24</v>
          </cell>
          <cell r="W257">
            <v>13496.400639847</v>
          </cell>
          <cell r="X257">
            <v>0</v>
          </cell>
          <cell r="Y257">
            <v>0</v>
          </cell>
          <cell r="Z257">
            <v>413.599360153</v>
          </cell>
          <cell r="AA257">
            <v>13910</v>
          </cell>
          <cell r="AB257">
            <v>0.24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str">
            <v>EI2FKP</v>
          </cell>
          <cell r="D258" t="str">
            <v>5D x-Play Sport Navi</v>
          </cell>
          <cell r="E258">
            <v>12302.973405537</v>
          </cell>
          <cell r="F258">
            <v>0</v>
          </cell>
          <cell r="G258">
            <v>0</v>
          </cell>
          <cell r="H258">
            <v>377.026594463</v>
          </cell>
          <cell r="I258">
            <v>12680</v>
          </cell>
          <cell r="J258">
            <v>0.24</v>
          </cell>
          <cell r="K258">
            <v>12467.918632454</v>
          </cell>
          <cell r="L258">
            <v>0</v>
          </cell>
          <cell r="M258">
            <v>0</v>
          </cell>
          <cell r="N258">
            <v>382.081367546</v>
          </cell>
          <cell r="O258">
            <v>12850</v>
          </cell>
          <cell r="P258">
            <v>0.24</v>
          </cell>
          <cell r="Q258">
            <v>12729.89046344</v>
          </cell>
          <cell r="R258">
            <v>0</v>
          </cell>
          <cell r="S258">
            <v>0</v>
          </cell>
          <cell r="T258">
            <v>390.10953656</v>
          </cell>
          <cell r="U258">
            <v>13120</v>
          </cell>
          <cell r="V258">
            <v>0.24</v>
          </cell>
          <cell r="W258">
            <v>12302.973405537</v>
          </cell>
          <cell r="X258">
            <v>0</v>
          </cell>
          <cell r="Y258">
            <v>0</v>
          </cell>
          <cell r="Z258">
            <v>377.026594463</v>
          </cell>
          <cell r="AA258">
            <v>12680</v>
          </cell>
          <cell r="AB258">
            <v>0.24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C259" t="str">
            <v>EI2FKQ</v>
          </cell>
          <cell r="D259" t="str">
            <v>5D x-Play Sport MMT</v>
          </cell>
          <cell r="E259">
            <v>13166.510185482</v>
          </cell>
          <cell r="F259">
            <v>0</v>
          </cell>
          <cell r="G259">
            <v>0</v>
          </cell>
          <cell r="H259">
            <v>403.489814518</v>
          </cell>
          <cell r="I259">
            <v>13570</v>
          </cell>
          <cell r="J259">
            <v>0.24</v>
          </cell>
          <cell r="K259">
            <v>13331.455412399</v>
          </cell>
          <cell r="L259">
            <v>0</v>
          </cell>
          <cell r="M259">
            <v>0</v>
          </cell>
          <cell r="N259">
            <v>408.544587601</v>
          </cell>
          <cell r="O259">
            <v>13740</v>
          </cell>
          <cell r="P259">
            <v>0.24</v>
          </cell>
          <cell r="Q259">
            <v>13593.427243385</v>
          </cell>
          <cell r="R259">
            <v>0</v>
          </cell>
          <cell r="S259">
            <v>0</v>
          </cell>
          <cell r="T259">
            <v>416.572756615</v>
          </cell>
          <cell r="U259">
            <v>14010</v>
          </cell>
          <cell r="V259">
            <v>0.24</v>
          </cell>
          <cell r="W259">
            <v>13166.510185482</v>
          </cell>
          <cell r="X259">
            <v>0</v>
          </cell>
          <cell r="Y259">
            <v>0</v>
          </cell>
          <cell r="Z259">
            <v>403.489814518</v>
          </cell>
          <cell r="AA259">
            <v>13570</v>
          </cell>
          <cell r="AB259">
            <v>0.24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C260" t="str">
            <v>ENRBY</v>
          </cell>
          <cell r="D260" t="str">
            <v>1.8 Style</v>
          </cell>
          <cell r="E260">
            <v>29383.73359205</v>
          </cell>
          <cell r="F260">
            <v>0</v>
          </cell>
          <cell r="G260">
            <v>0</v>
          </cell>
          <cell r="H260">
            <v>2701.26640795</v>
          </cell>
          <cell r="I260">
            <v>32085</v>
          </cell>
          <cell r="J260">
            <v>0.24</v>
          </cell>
          <cell r="K260">
            <v>29539.420445817</v>
          </cell>
          <cell r="L260">
            <v>0</v>
          </cell>
          <cell r="M260">
            <v>0</v>
          </cell>
          <cell r="N260">
            <v>2715.579554183</v>
          </cell>
          <cell r="O260">
            <v>32255</v>
          </cell>
          <cell r="P260">
            <v>0.24</v>
          </cell>
          <cell r="Q260">
            <v>29933.216605344</v>
          </cell>
          <cell r="R260">
            <v>0</v>
          </cell>
          <cell r="S260">
            <v>0</v>
          </cell>
          <cell r="T260">
            <v>2751.783394656</v>
          </cell>
          <cell r="U260">
            <v>32685</v>
          </cell>
          <cell r="V260">
            <v>0.24</v>
          </cell>
          <cell r="W260">
            <v>30070.587358668</v>
          </cell>
          <cell r="X260">
            <v>0</v>
          </cell>
          <cell r="Y260">
            <v>0</v>
          </cell>
          <cell r="Z260">
            <v>2764.412641332</v>
          </cell>
          <cell r="AA260">
            <v>32835</v>
          </cell>
          <cell r="AB260">
            <v>0.24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 t="str">
            <v>ENRCA</v>
          </cell>
          <cell r="D261" t="str">
            <v>1.8 Lounge</v>
          </cell>
          <cell r="E261">
            <v>31530.040717714</v>
          </cell>
          <cell r="F261">
            <v>0</v>
          </cell>
          <cell r="G261">
            <v>0</v>
          </cell>
          <cell r="H261">
            <v>3864.959282286</v>
          </cell>
          <cell r="I261">
            <v>35395</v>
          </cell>
          <cell r="J261">
            <v>0.24</v>
          </cell>
          <cell r="K261">
            <v>31681.477499323</v>
          </cell>
          <cell r="L261">
            <v>0</v>
          </cell>
          <cell r="M261">
            <v>0</v>
          </cell>
          <cell r="N261">
            <v>3883.522500677</v>
          </cell>
          <cell r="O261">
            <v>35565</v>
          </cell>
          <cell r="P261">
            <v>0.24</v>
          </cell>
          <cell r="Q261">
            <v>32064.523476335</v>
          </cell>
          <cell r="R261">
            <v>0</v>
          </cell>
          <cell r="S261">
            <v>0</v>
          </cell>
          <cell r="T261">
            <v>3930.476523665</v>
          </cell>
          <cell r="U261">
            <v>35995</v>
          </cell>
          <cell r="V261">
            <v>0.24</v>
          </cell>
          <cell r="W261">
            <v>32198.14416599</v>
          </cell>
          <cell r="X261">
            <v>0</v>
          </cell>
          <cell r="Y261">
            <v>0</v>
          </cell>
          <cell r="Z261">
            <v>3946.85583401</v>
          </cell>
          <cell r="AA261">
            <v>36145</v>
          </cell>
          <cell r="AB261">
            <v>0.24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C262" t="str">
            <v>ENRCB</v>
          </cell>
          <cell r="D262" t="str">
            <v>1.8 Active</v>
          </cell>
          <cell r="E262">
            <v>27653.050454549</v>
          </cell>
          <cell r="F262">
            <v>0</v>
          </cell>
          <cell r="G262">
            <v>0</v>
          </cell>
          <cell r="H262">
            <v>2541.949545451</v>
          </cell>
          <cell r="I262">
            <v>30195</v>
          </cell>
          <cell r="J262">
            <v>0.24</v>
          </cell>
          <cell r="K262">
            <v>27808.737308316</v>
          </cell>
          <cell r="L262">
            <v>0</v>
          </cell>
          <cell r="M262">
            <v>0</v>
          </cell>
          <cell r="N262">
            <v>2556.262691684</v>
          </cell>
          <cell r="O262">
            <v>30365</v>
          </cell>
          <cell r="P262">
            <v>0.24</v>
          </cell>
          <cell r="Q262">
            <v>28202.533467843</v>
          </cell>
          <cell r="R262">
            <v>0</v>
          </cell>
          <cell r="S262">
            <v>0</v>
          </cell>
          <cell r="T262">
            <v>2592.466532157</v>
          </cell>
          <cell r="U262">
            <v>30795</v>
          </cell>
          <cell r="V262">
            <v>0.24</v>
          </cell>
          <cell r="W262">
            <v>28339.904221165998</v>
          </cell>
          <cell r="X262">
            <v>0</v>
          </cell>
          <cell r="Y262">
            <v>0</v>
          </cell>
          <cell r="Z262">
            <v>2605.095778834</v>
          </cell>
          <cell r="AA262">
            <v>30945</v>
          </cell>
          <cell r="AB262">
            <v>0.24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C263" t="str">
            <v>ENRCC</v>
          </cell>
          <cell r="D263" t="str">
            <v>1.8 Lounge S/R</v>
          </cell>
          <cell r="E263">
            <v>32202.704113574</v>
          </cell>
          <cell r="F263">
            <v>0</v>
          </cell>
          <cell r="G263">
            <v>0</v>
          </cell>
          <cell r="H263">
            <v>3947.295886426</v>
          </cell>
          <cell r="I263">
            <v>36150</v>
          </cell>
          <cell r="J263">
            <v>0.24</v>
          </cell>
          <cell r="K263">
            <v>32354.140895183</v>
          </cell>
          <cell r="L263">
            <v>0</v>
          </cell>
          <cell r="M263">
            <v>0</v>
          </cell>
          <cell r="N263">
            <v>3965.859104817</v>
          </cell>
          <cell r="O263">
            <v>36320</v>
          </cell>
          <cell r="P263">
            <v>0.24</v>
          </cell>
          <cell r="Q263">
            <v>32737.186872195</v>
          </cell>
          <cell r="R263">
            <v>0</v>
          </cell>
          <cell r="S263">
            <v>0</v>
          </cell>
          <cell r="T263">
            <v>4012.813127805</v>
          </cell>
          <cell r="U263">
            <v>36750</v>
          </cell>
          <cell r="V263">
            <v>0.24</v>
          </cell>
          <cell r="W263">
            <v>32870.80756185</v>
          </cell>
          <cell r="X263">
            <v>0</v>
          </cell>
          <cell r="Y263">
            <v>0</v>
          </cell>
          <cell r="Z263">
            <v>4029.19243815</v>
          </cell>
          <cell r="AA263">
            <v>36900</v>
          </cell>
          <cell r="AB263">
            <v>0.24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C264" t="str">
            <v>EOEFH</v>
          </cell>
          <cell r="D264" t="str">
            <v>1.33 5D 6MT Live</v>
          </cell>
          <cell r="E264">
            <v>15654.521713567</v>
          </cell>
          <cell r="F264">
            <v>0</v>
          </cell>
          <cell r="G264">
            <v>0</v>
          </cell>
          <cell r="H264">
            <v>555.478286433</v>
          </cell>
          <cell r="I264">
            <v>16210</v>
          </cell>
          <cell r="J264">
            <v>0.24</v>
          </cell>
          <cell r="K264">
            <v>15818.696168396</v>
          </cell>
          <cell r="L264">
            <v>0</v>
          </cell>
          <cell r="M264">
            <v>0</v>
          </cell>
          <cell r="N264">
            <v>561.303831604</v>
          </cell>
          <cell r="O264">
            <v>16380</v>
          </cell>
          <cell r="P264">
            <v>0.24</v>
          </cell>
          <cell r="Q264">
            <v>16180.845701106</v>
          </cell>
          <cell r="R264">
            <v>0</v>
          </cell>
          <cell r="S264">
            <v>0</v>
          </cell>
          <cell r="T264">
            <v>574.154298894</v>
          </cell>
          <cell r="U264">
            <v>16755</v>
          </cell>
          <cell r="V264">
            <v>0.24</v>
          </cell>
          <cell r="W264">
            <v>16311.219532882</v>
          </cell>
          <cell r="X264">
            <v>0</v>
          </cell>
          <cell r="Y264">
            <v>0</v>
          </cell>
          <cell r="Z264">
            <v>578.780467118</v>
          </cell>
          <cell r="AA264">
            <v>16890</v>
          </cell>
          <cell r="AB264">
            <v>0.24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C265" t="str">
            <v>EOEHJ</v>
          </cell>
          <cell r="D265" t="str">
            <v>1.4D 5D Live</v>
          </cell>
          <cell r="E265">
            <v>18562.32304285</v>
          </cell>
          <cell r="F265">
            <v>0</v>
          </cell>
          <cell r="G265">
            <v>0</v>
          </cell>
          <cell r="H265">
            <v>1137.67695715</v>
          </cell>
          <cell r="I265">
            <v>19700</v>
          </cell>
          <cell r="J265">
            <v>0.24</v>
          </cell>
          <cell r="K265">
            <v>18722.50541367</v>
          </cell>
          <cell r="L265">
            <v>0</v>
          </cell>
          <cell r="M265">
            <v>0</v>
          </cell>
          <cell r="N265">
            <v>1147.49458633</v>
          </cell>
          <cell r="O265">
            <v>19870</v>
          </cell>
          <cell r="P265">
            <v>0.24</v>
          </cell>
          <cell r="Q265">
            <v>19075.848878716</v>
          </cell>
          <cell r="R265">
            <v>0</v>
          </cell>
          <cell r="S265">
            <v>0</v>
          </cell>
          <cell r="T265">
            <v>1169.151121284</v>
          </cell>
          <cell r="U265">
            <v>20245</v>
          </cell>
          <cell r="V265">
            <v>0.24</v>
          </cell>
          <cell r="W265">
            <v>19203.052526132</v>
          </cell>
          <cell r="X265">
            <v>0</v>
          </cell>
          <cell r="Y265">
            <v>0</v>
          </cell>
          <cell r="Z265">
            <v>1176.947473868</v>
          </cell>
          <cell r="AA265">
            <v>20380</v>
          </cell>
          <cell r="AB265">
            <v>0.24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C266" t="str">
            <v>EOEHK</v>
          </cell>
          <cell r="D266" t="str">
            <v>1.4D 5D Active Plus</v>
          </cell>
          <cell r="E266">
            <v>17719.055305995</v>
          </cell>
          <cell r="F266">
            <v>0</v>
          </cell>
          <cell r="G266">
            <v>0</v>
          </cell>
          <cell r="H266">
            <v>1085.944694005</v>
          </cell>
          <cell r="I266">
            <v>18805</v>
          </cell>
          <cell r="J266">
            <v>0.24</v>
          </cell>
          <cell r="K266">
            <v>17879.237676816</v>
          </cell>
          <cell r="L266">
            <v>0</v>
          </cell>
          <cell r="M266">
            <v>0</v>
          </cell>
          <cell r="N266">
            <v>1095.762323184</v>
          </cell>
          <cell r="O266">
            <v>18975</v>
          </cell>
          <cell r="P266">
            <v>0.24</v>
          </cell>
          <cell r="Q266">
            <v>18232.581141861</v>
          </cell>
          <cell r="R266">
            <v>0</v>
          </cell>
          <cell r="S266">
            <v>0</v>
          </cell>
          <cell r="T266">
            <v>1117.418858139</v>
          </cell>
          <cell r="U266">
            <v>19350</v>
          </cell>
          <cell r="V266">
            <v>0.24</v>
          </cell>
          <cell r="W266">
            <v>18359.784789278</v>
          </cell>
          <cell r="X266">
            <v>0</v>
          </cell>
          <cell r="Y266">
            <v>0</v>
          </cell>
          <cell r="Z266">
            <v>1125.215210722</v>
          </cell>
          <cell r="AA266">
            <v>19485</v>
          </cell>
          <cell r="AB266">
            <v>0.24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C267" t="str">
            <v>EOEHN</v>
          </cell>
          <cell r="D267" t="str">
            <v>1.4 D4D 5D 6MT Activ</v>
          </cell>
          <cell r="E267">
            <v>17333.807652998</v>
          </cell>
          <cell r="F267">
            <v>0</v>
          </cell>
          <cell r="G267">
            <v>0</v>
          </cell>
          <cell r="H267">
            <v>531.192347002</v>
          </cell>
          <cell r="I267">
            <v>17865</v>
          </cell>
          <cell r="J267">
            <v>0.24</v>
          </cell>
          <cell r="K267">
            <v>17502.505759829</v>
          </cell>
          <cell r="L267">
            <v>0</v>
          </cell>
          <cell r="M267">
            <v>0</v>
          </cell>
          <cell r="N267">
            <v>1072.494240171</v>
          </cell>
          <cell r="O267">
            <v>18575</v>
          </cell>
          <cell r="P267">
            <v>0.24</v>
          </cell>
          <cell r="Q267">
            <v>17865.205290346</v>
          </cell>
          <cell r="R267">
            <v>0</v>
          </cell>
          <cell r="S267">
            <v>0</v>
          </cell>
          <cell r="T267">
            <v>1094.794709654</v>
          </cell>
          <cell r="U267">
            <v>18960</v>
          </cell>
          <cell r="V267">
            <v>0.24</v>
          </cell>
          <cell r="W267">
            <v>17997.177121332</v>
          </cell>
          <cell r="X267">
            <v>0</v>
          </cell>
          <cell r="Y267">
            <v>0</v>
          </cell>
          <cell r="Z267">
            <v>1102.822878668</v>
          </cell>
          <cell r="AA267">
            <v>19100</v>
          </cell>
          <cell r="AB267">
            <v>0.24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C268" t="str">
            <v>EOEMU</v>
          </cell>
          <cell r="D268" t="str">
            <v>1.4D 5D 6MT Live</v>
          </cell>
          <cell r="E268">
            <v>19033.443042849998</v>
          </cell>
          <cell r="F268">
            <v>0</v>
          </cell>
          <cell r="G268">
            <v>0</v>
          </cell>
          <cell r="H268">
            <v>1166.55695715</v>
          </cell>
          <cell r="I268">
            <v>20200</v>
          </cell>
          <cell r="J268">
            <v>0.24</v>
          </cell>
          <cell r="K268">
            <v>19193.62541367</v>
          </cell>
          <cell r="L268">
            <v>0</v>
          </cell>
          <cell r="M268">
            <v>0</v>
          </cell>
          <cell r="N268">
            <v>1176.37458633</v>
          </cell>
          <cell r="O268">
            <v>20370</v>
          </cell>
          <cell r="P268">
            <v>0.24</v>
          </cell>
          <cell r="Q268">
            <v>19546.968878716</v>
          </cell>
          <cell r="R268">
            <v>0</v>
          </cell>
          <cell r="S268">
            <v>0</v>
          </cell>
          <cell r="T268">
            <v>1198.031121284</v>
          </cell>
          <cell r="U268">
            <v>20745</v>
          </cell>
          <cell r="V268">
            <v>0.24</v>
          </cell>
          <cell r="W268">
            <v>19674.172526132</v>
          </cell>
          <cell r="X268">
            <v>0</v>
          </cell>
          <cell r="Y268">
            <v>0</v>
          </cell>
          <cell r="Z268">
            <v>1205.827473868</v>
          </cell>
          <cell r="AA268">
            <v>20880</v>
          </cell>
          <cell r="AB268">
            <v>0.24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C269" t="str">
            <v>EO2EHN</v>
          </cell>
          <cell r="D269" t="str">
            <v>1.4D 5D Active</v>
          </cell>
          <cell r="E269">
            <v>17827.595305995</v>
          </cell>
          <cell r="F269">
            <v>0</v>
          </cell>
          <cell r="G269">
            <v>0</v>
          </cell>
          <cell r="H269">
            <v>1092.404694005</v>
          </cell>
          <cell r="I269">
            <v>18920</v>
          </cell>
          <cell r="J269">
            <v>0.24</v>
          </cell>
          <cell r="K269">
            <v>17987.777676816</v>
          </cell>
          <cell r="L269">
            <v>0</v>
          </cell>
          <cell r="M269">
            <v>0</v>
          </cell>
          <cell r="N269">
            <v>1102.222323184</v>
          </cell>
          <cell r="O269">
            <v>19090</v>
          </cell>
          <cell r="P269">
            <v>0.24</v>
          </cell>
          <cell r="Q269">
            <v>18341.121141861</v>
          </cell>
          <cell r="R269">
            <v>0</v>
          </cell>
          <cell r="S269">
            <v>0</v>
          </cell>
          <cell r="T269">
            <v>1123.878858139</v>
          </cell>
          <cell r="U269">
            <v>19465</v>
          </cell>
          <cell r="V269">
            <v>0.24</v>
          </cell>
          <cell r="W269">
            <v>18468.324789278</v>
          </cell>
          <cell r="X269">
            <v>0</v>
          </cell>
          <cell r="Y269">
            <v>0</v>
          </cell>
          <cell r="Z269">
            <v>1131.675210722</v>
          </cell>
          <cell r="AA269">
            <v>19600</v>
          </cell>
          <cell r="AB269">
            <v>0.24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C270" t="str">
            <v>EO4EFI</v>
          </cell>
          <cell r="D270" t="str">
            <v>1.33 5D 6MT Active</v>
          </cell>
          <cell r="E270">
            <v>16832.758599121</v>
          </cell>
          <cell r="F270">
            <v>0</v>
          </cell>
          <cell r="G270">
            <v>0</v>
          </cell>
          <cell r="H270">
            <v>597.241400879</v>
          </cell>
          <cell r="I270">
            <v>17430</v>
          </cell>
          <cell r="J270">
            <v>0.24</v>
          </cell>
          <cell r="K270">
            <v>16996.93305395</v>
          </cell>
          <cell r="L270">
            <v>0</v>
          </cell>
          <cell r="M270">
            <v>0</v>
          </cell>
          <cell r="N270">
            <v>603.06694605</v>
          </cell>
          <cell r="O270">
            <v>17600</v>
          </cell>
          <cell r="P270">
            <v>0.24</v>
          </cell>
          <cell r="Q270">
            <v>17359.08258666</v>
          </cell>
          <cell r="R270">
            <v>0</v>
          </cell>
          <cell r="S270">
            <v>0</v>
          </cell>
          <cell r="T270">
            <v>615.91741334</v>
          </cell>
          <cell r="U270">
            <v>17975</v>
          </cell>
          <cell r="V270">
            <v>0.24</v>
          </cell>
          <cell r="W270">
            <v>17488.912836872</v>
          </cell>
          <cell r="X270">
            <v>0</v>
          </cell>
          <cell r="Y270">
            <v>0</v>
          </cell>
          <cell r="Z270">
            <v>1241.087163128</v>
          </cell>
          <cell r="AA270">
            <v>18730</v>
          </cell>
          <cell r="AB270">
            <v>0.24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C271" t="str">
            <v>EO4EFJ</v>
          </cell>
          <cell r="D271" t="str">
            <v>1.33 5D 6MT Live</v>
          </cell>
          <cell r="E271">
            <v>15741.463713567</v>
          </cell>
          <cell r="F271">
            <v>0</v>
          </cell>
          <cell r="G271">
            <v>0</v>
          </cell>
          <cell r="H271">
            <v>558.536286433</v>
          </cell>
          <cell r="I271">
            <v>16300</v>
          </cell>
          <cell r="J271">
            <v>0.24</v>
          </cell>
          <cell r="K271">
            <v>15905.638168396</v>
          </cell>
          <cell r="L271">
            <v>0</v>
          </cell>
          <cell r="M271">
            <v>0</v>
          </cell>
          <cell r="N271">
            <v>564.361831604</v>
          </cell>
          <cell r="O271">
            <v>16470</v>
          </cell>
          <cell r="P271">
            <v>0.24</v>
          </cell>
          <cell r="Q271">
            <v>16267.787701106</v>
          </cell>
          <cell r="R271">
            <v>0</v>
          </cell>
          <cell r="S271">
            <v>0</v>
          </cell>
          <cell r="T271">
            <v>577.212298894</v>
          </cell>
          <cell r="U271">
            <v>16845</v>
          </cell>
          <cell r="V271">
            <v>0.24</v>
          </cell>
          <cell r="W271">
            <v>16398.161532882</v>
          </cell>
          <cell r="X271">
            <v>0</v>
          </cell>
          <cell r="Y271">
            <v>0</v>
          </cell>
          <cell r="Z271">
            <v>581.838467118</v>
          </cell>
          <cell r="AA271">
            <v>16980</v>
          </cell>
          <cell r="AB271">
            <v>0.24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C272" t="str">
            <v>EO4EHK</v>
          </cell>
          <cell r="D272" t="str">
            <v>1.4D 5D Active Plus</v>
          </cell>
          <cell r="E272">
            <v>20428.01904285</v>
          </cell>
          <cell r="F272">
            <v>0</v>
          </cell>
          <cell r="G272">
            <v>0</v>
          </cell>
          <cell r="H272">
            <v>1251.98095715</v>
          </cell>
          <cell r="I272">
            <v>21680</v>
          </cell>
          <cell r="J272">
            <v>0.24</v>
          </cell>
          <cell r="K272">
            <v>20588.20141367</v>
          </cell>
          <cell r="L272">
            <v>0</v>
          </cell>
          <cell r="M272">
            <v>0</v>
          </cell>
          <cell r="N272">
            <v>1261.79858633</v>
          </cell>
          <cell r="O272">
            <v>21850</v>
          </cell>
          <cell r="P272">
            <v>0.24</v>
          </cell>
          <cell r="Q272">
            <v>20941.544878716</v>
          </cell>
          <cell r="R272">
            <v>0</v>
          </cell>
          <cell r="S272">
            <v>0</v>
          </cell>
          <cell r="T272">
            <v>1283.455121284</v>
          </cell>
          <cell r="U272">
            <v>22225</v>
          </cell>
          <cell r="V272">
            <v>0.24</v>
          </cell>
          <cell r="W272">
            <v>21068.748526132</v>
          </cell>
          <cell r="X272">
            <v>0</v>
          </cell>
          <cell r="Y272">
            <v>0</v>
          </cell>
          <cell r="Z272">
            <v>1291.251473868</v>
          </cell>
          <cell r="AA272">
            <v>22360</v>
          </cell>
          <cell r="AB272">
            <v>0.24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C273" t="str">
            <v>EO4EHL</v>
          </cell>
          <cell r="D273" t="str">
            <v>1.4 D4D 5D 6MT Loung</v>
          </cell>
          <cell r="E273">
            <v>22390.890616526</v>
          </cell>
          <cell r="F273">
            <v>0</v>
          </cell>
          <cell r="G273">
            <v>0</v>
          </cell>
          <cell r="H273">
            <v>2889.109383474</v>
          </cell>
          <cell r="I273">
            <v>25280</v>
          </cell>
          <cell r="J273">
            <v>0.24</v>
          </cell>
          <cell r="K273">
            <v>22541.462045097</v>
          </cell>
          <cell r="L273">
            <v>0</v>
          </cell>
          <cell r="M273">
            <v>0</v>
          </cell>
          <cell r="N273">
            <v>2908.537954903</v>
          </cell>
          <cell r="O273">
            <v>25450</v>
          </cell>
          <cell r="P273">
            <v>0.24</v>
          </cell>
          <cell r="Q273">
            <v>22873.60490224</v>
          </cell>
          <cell r="R273">
            <v>0</v>
          </cell>
          <cell r="S273">
            <v>0</v>
          </cell>
          <cell r="T273">
            <v>2951.39509776</v>
          </cell>
          <cell r="U273">
            <v>25825</v>
          </cell>
          <cell r="V273">
            <v>0.24</v>
          </cell>
          <cell r="W273">
            <v>22993.176330811</v>
          </cell>
          <cell r="X273">
            <v>0</v>
          </cell>
          <cell r="Y273">
            <v>0</v>
          </cell>
          <cell r="Z273">
            <v>2966.823669189</v>
          </cell>
          <cell r="AA273">
            <v>25960</v>
          </cell>
          <cell r="AB273">
            <v>0.24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C274" t="str">
            <v>EO4EHN</v>
          </cell>
          <cell r="D274" t="str">
            <v>1.4D 5D ActiveEcoS/S</v>
          </cell>
          <cell r="E274">
            <v>19956.885553523</v>
          </cell>
          <cell r="F274">
            <v>0</v>
          </cell>
          <cell r="G274">
            <v>0</v>
          </cell>
          <cell r="H274">
            <v>1223.114446477</v>
          </cell>
          <cell r="I274">
            <v>21180</v>
          </cell>
          <cell r="J274">
            <v>0.24</v>
          </cell>
          <cell r="K274">
            <v>20117.067924343</v>
          </cell>
          <cell r="L274">
            <v>0</v>
          </cell>
          <cell r="M274">
            <v>0</v>
          </cell>
          <cell r="N274">
            <v>1232.932075657</v>
          </cell>
          <cell r="O274">
            <v>21350</v>
          </cell>
          <cell r="P274">
            <v>0.24</v>
          </cell>
          <cell r="Q274">
            <v>20470.411389389</v>
          </cell>
          <cell r="R274">
            <v>0</v>
          </cell>
          <cell r="S274">
            <v>0</v>
          </cell>
          <cell r="T274">
            <v>1254.588610611</v>
          </cell>
          <cell r="U274">
            <v>21725</v>
          </cell>
          <cell r="V274">
            <v>0.24</v>
          </cell>
          <cell r="W274">
            <v>20597.615036805</v>
          </cell>
          <cell r="X274">
            <v>0</v>
          </cell>
          <cell r="Y274">
            <v>0</v>
          </cell>
          <cell r="Z274">
            <v>1262.384963195</v>
          </cell>
          <cell r="AA274">
            <v>21860</v>
          </cell>
          <cell r="AB274">
            <v>0.24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C275" t="str">
            <v>EO4EMG</v>
          </cell>
          <cell r="D275" t="str">
            <v>1.2T 5D CVT Active</v>
          </cell>
          <cell r="E275">
            <v>19779.239479212</v>
          </cell>
          <cell r="F275">
            <v>0</v>
          </cell>
          <cell r="G275">
            <v>0</v>
          </cell>
          <cell r="H275">
            <v>1275.760520788</v>
          </cell>
          <cell r="I275">
            <v>21055</v>
          </cell>
          <cell r="J275">
            <v>0.24</v>
          </cell>
          <cell r="K275">
            <v>19938.936448909</v>
          </cell>
          <cell r="L275">
            <v>0</v>
          </cell>
          <cell r="M275">
            <v>0</v>
          </cell>
          <cell r="N275">
            <v>1286.063551091</v>
          </cell>
          <cell r="O275">
            <v>21225</v>
          </cell>
          <cell r="P275">
            <v>0.24</v>
          </cell>
          <cell r="Q275">
            <v>20291.209176182</v>
          </cell>
          <cell r="R275">
            <v>0</v>
          </cell>
          <cell r="S275">
            <v>0</v>
          </cell>
          <cell r="T275">
            <v>1308.790823818</v>
          </cell>
          <cell r="U275">
            <v>21600</v>
          </cell>
          <cell r="V275">
            <v>0.24</v>
          </cell>
          <cell r="W275">
            <v>20418.027358</v>
          </cell>
          <cell r="X275">
            <v>0</v>
          </cell>
          <cell r="Y275">
            <v>0</v>
          </cell>
          <cell r="Z275">
            <v>1316.972642</v>
          </cell>
          <cell r="AA275">
            <v>21735</v>
          </cell>
          <cell r="AB275">
            <v>0.24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C276" t="str">
            <v>EO4EMH</v>
          </cell>
          <cell r="D276" t="str">
            <v>1.2T 5D CVT Style</v>
          </cell>
          <cell r="E276">
            <v>17688.87577873</v>
          </cell>
          <cell r="F276">
            <v>0</v>
          </cell>
          <cell r="G276">
            <v>0</v>
          </cell>
          <cell r="H276">
            <v>1141.12422127</v>
          </cell>
          <cell r="I276">
            <v>18830</v>
          </cell>
          <cell r="J276">
            <v>0.24</v>
          </cell>
          <cell r="K276">
            <v>17848.572748427</v>
          </cell>
          <cell r="L276">
            <v>0</v>
          </cell>
          <cell r="M276">
            <v>0</v>
          </cell>
          <cell r="N276">
            <v>1151.427251573</v>
          </cell>
          <cell r="O276">
            <v>19000</v>
          </cell>
          <cell r="P276">
            <v>0.24</v>
          </cell>
          <cell r="Q276">
            <v>18200.8454757</v>
          </cell>
          <cell r="R276">
            <v>0</v>
          </cell>
          <cell r="S276">
            <v>0</v>
          </cell>
          <cell r="T276">
            <v>1174.1545243</v>
          </cell>
          <cell r="U276">
            <v>19375</v>
          </cell>
          <cell r="V276">
            <v>0.24</v>
          </cell>
          <cell r="W276">
            <v>18327.663657518002</v>
          </cell>
          <cell r="X276">
            <v>0</v>
          </cell>
          <cell r="Y276">
            <v>0</v>
          </cell>
          <cell r="Z276">
            <v>1182.336342482</v>
          </cell>
          <cell r="AA276">
            <v>19510</v>
          </cell>
          <cell r="AB276">
            <v>0.24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C277" t="str">
            <v>EO4EMI</v>
          </cell>
          <cell r="D277" t="str">
            <v>1.2T 5D CVT Lounge</v>
          </cell>
          <cell r="E277">
            <v>21903.800884346</v>
          </cell>
          <cell r="F277">
            <v>0</v>
          </cell>
          <cell r="G277">
            <v>0</v>
          </cell>
          <cell r="H277">
            <v>2826.199115654</v>
          </cell>
          <cell r="I277">
            <v>24730</v>
          </cell>
          <cell r="J277">
            <v>0.24</v>
          </cell>
          <cell r="K277">
            <v>22054.372312917</v>
          </cell>
          <cell r="L277">
            <v>0</v>
          </cell>
          <cell r="M277">
            <v>0</v>
          </cell>
          <cell r="N277">
            <v>2845.627687083</v>
          </cell>
          <cell r="O277">
            <v>24900</v>
          </cell>
          <cell r="P277">
            <v>0.24</v>
          </cell>
          <cell r="Q277">
            <v>22386.51517006</v>
          </cell>
          <cell r="R277">
            <v>0</v>
          </cell>
          <cell r="S277">
            <v>0</v>
          </cell>
          <cell r="T277">
            <v>2888.48482994</v>
          </cell>
          <cell r="U277">
            <v>25275</v>
          </cell>
          <cell r="V277">
            <v>0.24</v>
          </cell>
          <cell r="W277">
            <v>22506.086598631002</v>
          </cell>
          <cell r="X277">
            <v>0</v>
          </cell>
          <cell r="Y277">
            <v>0</v>
          </cell>
          <cell r="Z277">
            <v>2903.913401369</v>
          </cell>
          <cell r="AA277">
            <v>25410</v>
          </cell>
          <cell r="AB277">
            <v>0.24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C278" t="str">
            <v>EO4EMJ</v>
          </cell>
          <cell r="D278" t="str">
            <v>1.2T 5D 6MT ActiveSS</v>
          </cell>
          <cell r="E278">
            <v>18205.50965633</v>
          </cell>
          <cell r="F278">
            <v>0</v>
          </cell>
          <cell r="G278">
            <v>0</v>
          </cell>
          <cell r="H278">
            <v>1174.49034367</v>
          </cell>
          <cell r="I278">
            <v>19380</v>
          </cell>
          <cell r="J278">
            <v>0.24</v>
          </cell>
          <cell r="K278">
            <v>18365.206626027</v>
          </cell>
          <cell r="L278">
            <v>0</v>
          </cell>
          <cell r="M278">
            <v>0</v>
          </cell>
          <cell r="N278">
            <v>1184.793373973</v>
          </cell>
          <cell r="O278">
            <v>19550</v>
          </cell>
          <cell r="P278">
            <v>0.24</v>
          </cell>
          <cell r="Q278">
            <v>18717.479353299</v>
          </cell>
          <cell r="R278">
            <v>0</v>
          </cell>
          <cell r="S278">
            <v>0</v>
          </cell>
          <cell r="T278">
            <v>1207.520646701</v>
          </cell>
          <cell r="U278">
            <v>19925</v>
          </cell>
          <cell r="V278">
            <v>0.24</v>
          </cell>
          <cell r="W278">
            <v>18844.297535117</v>
          </cell>
          <cell r="X278">
            <v>0</v>
          </cell>
          <cell r="Y278">
            <v>0</v>
          </cell>
          <cell r="Z278">
            <v>1215.702464883</v>
          </cell>
          <cell r="AA278">
            <v>20060</v>
          </cell>
          <cell r="AB278">
            <v>0.24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C279" t="str">
            <v>EO4EMK</v>
          </cell>
          <cell r="D279" t="str">
            <v>1.2T 5D 6MT StyleS/S</v>
          </cell>
          <cell r="E279">
            <v>16364.461678302</v>
          </cell>
          <cell r="F279">
            <v>0</v>
          </cell>
          <cell r="G279">
            <v>0</v>
          </cell>
          <cell r="H279">
            <v>580.538321698</v>
          </cell>
          <cell r="I279">
            <v>16945</v>
          </cell>
          <cell r="J279">
            <v>0.24</v>
          </cell>
          <cell r="K279">
            <v>16528.63613313</v>
          </cell>
          <cell r="L279">
            <v>0</v>
          </cell>
          <cell r="M279">
            <v>0</v>
          </cell>
          <cell r="N279">
            <v>586.36386687</v>
          </cell>
          <cell r="O279">
            <v>17115</v>
          </cell>
          <cell r="P279">
            <v>0.24</v>
          </cell>
          <cell r="Q279">
            <v>16890.785665841</v>
          </cell>
          <cell r="R279">
            <v>0</v>
          </cell>
          <cell r="S279">
            <v>0</v>
          </cell>
          <cell r="T279">
            <v>599.214334159</v>
          </cell>
          <cell r="U279">
            <v>17490</v>
          </cell>
          <cell r="V279">
            <v>0.24</v>
          </cell>
          <cell r="W279">
            <v>17021.159497616</v>
          </cell>
          <cell r="X279">
            <v>0</v>
          </cell>
          <cell r="Y279">
            <v>0</v>
          </cell>
          <cell r="Z279">
            <v>603.840502384</v>
          </cell>
          <cell r="AA279">
            <v>17625</v>
          </cell>
          <cell r="AB279">
            <v>0.24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C280" t="str">
            <v>EO4EML</v>
          </cell>
          <cell r="D280" t="str">
            <v>1.2T 5D 6MT LoungeSS</v>
          </cell>
          <cell r="E280">
            <v>20355.479427134</v>
          </cell>
          <cell r="F280">
            <v>0</v>
          </cell>
          <cell r="G280">
            <v>0</v>
          </cell>
          <cell r="H280">
            <v>1444.520572866</v>
          </cell>
          <cell r="I280">
            <v>21800</v>
          </cell>
          <cell r="J280">
            <v>0.24</v>
          </cell>
          <cell r="K280">
            <v>20514.214366893</v>
          </cell>
          <cell r="L280">
            <v>0</v>
          </cell>
          <cell r="M280">
            <v>0</v>
          </cell>
          <cell r="N280">
            <v>1455.785633107</v>
          </cell>
          <cell r="O280">
            <v>21970</v>
          </cell>
          <cell r="P280">
            <v>0.24</v>
          </cell>
          <cell r="Q280">
            <v>20864.364969302</v>
          </cell>
          <cell r="R280">
            <v>0</v>
          </cell>
          <cell r="S280">
            <v>0</v>
          </cell>
          <cell r="T280">
            <v>1480.635030698</v>
          </cell>
          <cell r="U280">
            <v>22345</v>
          </cell>
          <cell r="V280">
            <v>0.24</v>
          </cell>
          <cell r="W280">
            <v>20990.419186170002</v>
          </cell>
          <cell r="X280">
            <v>0</v>
          </cell>
          <cell r="Y280">
            <v>0</v>
          </cell>
          <cell r="Z280">
            <v>1489.58081383</v>
          </cell>
          <cell r="AA280">
            <v>22480</v>
          </cell>
          <cell r="AB280">
            <v>0.24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C281" t="str">
            <v>EO4EMQ</v>
          </cell>
          <cell r="D281" t="str">
            <v>1.2T 5D 6MT StyleS/S</v>
          </cell>
          <cell r="E281">
            <v>19010.871427134</v>
          </cell>
          <cell r="F281">
            <v>0</v>
          </cell>
          <cell r="G281">
            <v>0</v>
          </cell>
          <cell r="H281">
            <v>1349.128572866</v>
          </cell>
          <cell r="I281">
            <v>20360</v>
          </cell>
          <cell r="J281">
            <v>0.24</v>
          </cell>
          <cell r="K281">
            <v>19169.606366893</v>
          </cell>
          <cell r="L281">
            <v>0</v>
          </cell>
          <cell r="M281">
            <v>0</v>
          </cell>
          <cell r="N281">
            <v>1360.393633107</v>
          </cell>
          <cell r="O281">
            <v>20530</v>
          </cell>
          <cell r="P281">
            <v>0.24</v>
          </cell>
          <cell r="Q281">
            <v>19519.756969302</v>
          </cell>
          <cell r="R281">
            <v>0</v>
          </cell>
          <cell r="S281">
            <v>0</v>
          </cell>
          <cell r="T281">
            <v>1385.243030698</v>
          </cell>
          <cell r="U281">
            <v>20905</v>
          </cell>
          <cell r="V281">
            <v>0.24</v>
          </cell>
          <cell r="W281">
            <v>19645.81118617</v>
          </cell>
          <cell r="X281">
            <v>0</v>
          </cell>
          <cell r="Y281">
            <v>0</v>
          </cell>
          <cell r="Z281">
            <v>1394.18881383</v>
          </cell>
          <cell r="AA281">
            <v>21040</v>
          </cell>
          <cell r="AB281">
            <v>0.24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C282" t="str">
            <v>EO4EMS</v>
          </cell>
          <cell r="D282" t="str">
            <v>1.2T 5D CVT Style</v>
          </cell>
          <cell r="E282">
            <v>20431.839479212</v>
          </cell>
          <cell r="F282">
            <v>0</v>
          </cell>
          <cell r="G282">
            <v>0</v>
          </cell>
          <cell r="H282">
            <v>1318.160520788</v>
          </cell>
          <cell r="I282">
            <v>21750</v>
          </cell>
          <cell r="J282">
            <v>0.24</v>
          </cell>
          <cell r="K282">
            <v>20591.536448909</v>
          </cell>
          <cell r="L282">
            <v>0</v>
          </cell>
          <cell r="M282">
            <v>0</v>
          </cell>
          <cell r="N282">
            <v>1328.463551091</v>
          </cell>
          <cell r="O282">
            <v>21920</v>
          </cell>
          <cell r="P282">
            <v>0.24</v>
          </cell>
          <cell r="Q282">
            <v>20943.809176182</v>
          </cell>
          <cell r="R282">
            <v>0</v>
          </cell>
          <cell r="S282">
            <v>0</v>
          </cell>
          <cell r="T282">
            <v>1351.190823818</v>
          </cell>
          <cell r="U282">
            <v>22295</v>
          </cell>
          <cell r="V282">
            <v>0.24</v>
          </cell>
          <cell r="W282">
            <v>21070.627358</v>
          </cell>
          <cell r="X282">
            <v>0</v>
          </cell>
          <cell r="Y282">
            <v>0</v>
          </cell>
          <cell r="Z282">
            <v>1359.372642</v>
          </cell>
          <cell r="AA282">
            <v>22430</v>
          </cell>
          <cell r="AB282">
            <v>0.24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C283" t="str">
            <v>EO4EMT</v>
          </cell>
          <cell r="D283" t="str">
            <v>1.4D 5D Live S/S TSS</v>
          </cell>
          <cell r="E283">
            <v>19024.05104285</v>
          </cell>
          <cell r="F283">
            <v>0</v>
          </cell>
          <cell r="G283">
            <v>0</v>
          </cell>
          <cell r="H283">
            <v>1165.94895715</v>
          </cell>
          <cell r="I283">
            <v>20190</v>
          </cell>
          <cell r="J283">
            <v>0.24</v>
          </cell>
          <cell r="K283">
            <v>19184.23341367</v>
          </cell>
          <cell r="L283">
            <v>0</v>
          </cell>
          <cell r="M283">
            <v>0</v>
          </cell>
          <cell r="N283">
            <v>1175.76658633</v>
          </cell>
          <cell r="O283">
            <v>20360</v>
          </cell>
          <cell r="P283">
            <v>0.24</v>
          </cell>
          <cell r="Q283">
            <v>19537.576878716</v>
          </cell>
          <cell r="R283">
            <v>0</v>
          </cell>
          <cell r="S283">
            <v>0</v>
          </cell>
          <cell r="T283">
            <v>1197.423121284</v>
          </cell>
          <cell r="U283">
            <v>20735</v>
          </cell>
          <cell r="V283">
            <v>0.24</v>
          </cell>
          <cell r="W283">
            <v>19664.780526132</v>
          </cell>
          <cell r="X283">
            <v>0</v>
          </cell>
          <cell r="Y283">
            <v>0</v>
          </cell>
          <cell r="Z283">
            <v>1205.219473868</v>
          </cell>
          <cell r="AA283">
            <v>20870</v>
          </cell>
          <cell r="AB283">
            <v>0.24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C284" t="str">
            <v>EO5EHK</v>
          </cell>
          <cell r="D284" t="str">
            <v>1.4D 5D Active Plus</v>
          </cell>
          <cell r="E284">
            <v>20390.29904285</v>
          </cell>
          <cell r="F284">
            <v>0</v>
          </cell>
          <cell r="G284">
            <v>0</v>
          </cell>
          <cell r="H284">
            <v>1249.70095715</v>
          </cell>
          <cell r="I284">
            <v>21640</v>
          </cell>
          <cell r="J284">
            <v>0.24</v>
          </cell>
          <cell r="K284">
            <v>20550.48141367</v>
          </cell>
          <cell r="L284">
            <v>0</v>
          </cell>
          <cell r="M284">
            <v>0</v>
          </cell>
          <cell r="N284">
            <v>1259.51858633</v>
          </cell>
          <cell r="O284">
            <v>21810</v>
          </cell>
          <cell r="P284">
            <v>0.24</v>
          </cell>
          <cell r="Q284">
            <v>20903.824878716</v>
          </cell>
          <cell r="R284">
            <v>0</v>
          </cell>
          <cell r="S284">
            <v>0</v>
          </cell>
          <cell r="T284">
            <v>1281.175121284</v>
          </cell>
          <cell r="U284">
            <v>22185</v>
          </cell>
          <cell r="V284">
            <v>0.24</v>
          </cell>
          <cell r="W284">
            <v>21031.028526132</v>
          </cell>
          <cell r="X284">
            <v>0</v>
          </cell>
          <cell r="Y284">
            <v>0</v>
          </cell>
          <cell r="Z284">
            <v>1288.971473868</v>
          </cell>
          <cell r="AA284">
            <v>22320</v>
          </cell>
          <cell r="AB284">
            <v>0.24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C285" t="str">
            <v>EO5EHL</v>
          </cell>
          <cell r="D285" t="str">
            <v>1.4 D4D 5D 6MT Loung</v>
          </cell>
          <cell r="E285">
            <v>22656.594364159</v>
          </cell>
          <cell r="F285">
            <v>0</v>
          </cell>
          <cell r="G285">
            <v>0</v>
          </cell>
          <cell r="H285">
            <v>2923.405635841</v>
          </cell>
          <cell r="I285">
            <v>25580</v>
          </cell>
          <cell r="J285">
            <v>0.24</v>
          </cell>
          <cell r="K285">
            <v>22807.16579273</v>
          </cell>
          <cell r="L285">
            <v>0</v>
          </cell>
          <cell r="M285">
            <v>0</v>
          </cell>
          <cell r="N285">
            <v>2942.83420727</v>
          </cell>
          <cell r="O285">
            <v>25750</v>
          </cell>
          <cell r="P285">
            <v>0.24</v>
          </cell>
          <cell r="Q285">
            <v>23139.308649873</v>
          </cell>
          <cell r="R285">
            <v>0</v>
          </cell>
          <cell r="S285">
            <v>0</v>
          </cell>
          <cell r="T285">
            <v>2985.691350127</v>
          </cell>
          <cell r="U285">
            <v>26125</v>
          </cell>
          <cell r="V285">
            <v>0.24</v>
          </cell>
          <cell r="W285">
            <v>23258.880078445</v>
          </cell>
          <cell r="X285">
            <v>0</v>
          </cell>
          <cell r="Y285">
            <v>0</v>
          </cell>
          <cell r="Z285">
            <v>3001.119921555</v>
          </cell>
          <cell r="AA285">
            <v>26260</v>
          </cell>
          <cell r="AB285">
            <v>0.24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C286" t="str">
            <v>EO5EHN</v>
          </cell>
          <cell r="D286" t="str">
            <v>1.4D 5D Active</v>
          </cell>
          <cell r="E286">
            <v>20366.74304285</v>
          </cell>
          <cell r="F286">
            <v>0</v>
          </cell>
          <cell r="G286">
            <v>0</v>
          </cell>
          <cell r="H286">
            <v>1248.25695715</v>
          </cell>
          <cell r="I286">
            <v>21615</v>
          </cell>
          <cell r="J286">
            <v>0.24</v>
          </cell>
          <cell r="K286">
            <v>20526.92541367</v>
          </cell>
          <cell r="L286">
            <v>0</v>
          </cell>
          <cell r="M286">
            <v>0</v>
          </cell>
          <cell r="N286">
            <v>1258.07458633</v>
          </cell>
          <cell r="O286">
            <v>21785</v>
          </cell>
          <cell r="P286">
            <v>0.24</v>
          </cell>
          <cell r="Q286">
            <v>20880.268878716</v>
          </cell>
          <cell r="R286">
            <v>0</v>
          </cell>
          <cell r="S286">
            <v>0</v>
          </cell>
          <cell r="T286">
            <v>1279.731121284</v>
          </cell>
          <cell r="U286">
            <v>22160</v>
          </cell>
          <cell r="V286">
            <v>0.24</v>
          </cell>
          <cell r="W286">
            <v>21007.472526131998</v>
          </cell>
          <cell r="X286">
            <v>0</v>
          </cell>
          <cell r="Y286">
            <v>0</v>
          </cell>
          <cell r="Z286">
            <v>1287.527473868</v>
          </cell>
          <cell r="AA286">
            <v>22295</v>
          </cell>
          <cell r="AB286">
            <v>0.24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C287" t="str">
            <v>EO5EHP</v>
          </cell>
          <cell r="D287" t="str">
            <v>1.4 D4D 5D 6MT Loung</v>
          </cell>
          <cell r="E287">
            <v>23463.86118153</v>
          </cell>
          <cell r="F287">
            <v>0</v>
          </cell>
          <cell r="G287">
            <v>0</v>
          </cell>
          <cell r="H287">
            <v>2876.13881847</v>
          </cell>
          <cell r="I287">
            <v>26340</v>
          </cell>
          <cell r="J287">
            <v>0.24</v>
          </cell>
          <cell r="K287">
            <v>23615.297963139</v>
          </cell>
          <cell r="L287">
            <v>0</v>
          </cell>
          <cell r="M287">
            <v>0</v>
          </cell>
          <cell r="N287">
            <v>2894.702036861</v>
          </cell>
          <cell r="O287">
            <v>26510</v>
          </cell>
          <cell r="P287">
            <v>0.24</v>
          </cell>
          <cell r="Q287">
            <v>23949.349687277</v>
          </cell>
          <cell r="R287">
            <v>0</v>
          </cell>
          <cell r="S287">
            <v>0</v>
          </cell>
          <cell r="T287">
            <v>2935.650312723</v>
          </cell>
          <cell r="U287">
            <v>26885</v>
          </cell>
          <cell r="V287">
            <v>0.24</v>
          </cell>
          <cell r="W287">
            <v>24069.608307967</v>
          </cell>
          <cell r="X287">
            <v>0</v>
          </cell>
          <cell r="Y287">
            <v>0</v>
          </cell>
          <cell r="Z287">
            <v>2950.391692033</v>
          </cell>
          <cell r="AA287">
            <v>27020</v>
          </cell>
          <cell r="AB287">
            <v>0.24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C288" t="str">
            <v>EO5EMG</v>
          </cell>
          <cell r="D288" t="str">
            <v>1.2T 5D CVT Active</v>
          </cell>
          <cell r="E288">
            <v>20347.281500107</v>
          </cell>
          <cell r="F288">
            <v>0</v>
          </cell>
          <cell r="G288">
            <v>0</v>
          </cell>
          <cell r="H288">
            <v>1312.718499893</v>
          </cell>
          <cell r="I288">
            <v>21660</v>
          </cell>
          <cell r="J288">
            <v>0.24</v>
          </cell>
          <cell r="K288">
            <v>20506.978469804</v>
          </cell>
          <cell r="L288">
            <v>0</v>
          </cell>
          <cell r="M288">
            <v>0</v>
          </cell>
          <cell r="N288">
            <v>1323.021530196</v>
          </cell>
          <cell r="O288">
            <v>21830</v>
          </cell>
          <cell r="P288">
            <v>0.24</v>
          </cell>
          <cell r="Q288">
            <v>20859.251197077</v>
          </cell>
          <cell r="R288">
            <v>0</v>
          </cell>
          <cell r="S288">
            <v>0</v>
          </cell>
          <cell r="T288">
            <v>1345.748802923</v>
          </cell>
          <cell r="U288">
            <v>22205</v>
          </cell>
          <cell r="V288">
            <v>0.24</v>
          </cell>
          <cell r="W288">
            <v>20986.069378895</v>
          </cell>
          <cell r="X288">
            <v>0</v>
          </cell>
          <cell r="Y288">
            <v>0</v>
          </cell>
          <cell r="Z288">
            <v>1353.930621105</v>
          </cell>
          <cell r="AA288">
            <v>22340</v>
          </cell>
          <cell r="AB288">
            <v>0.24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C289" t="str">
            <v>EO5EMI</v>
          </cell>
          <cell r="D289" t="str">
            <v>1.2T 5D CVT Lounge</v>
          </cell>
          <cell r="E289">
            <v>22700.878958425</v>
          </cell>
          <cell r="F289">
            <v>0</v>
          </cell>
          <cell r="G289">
            <v>0</v>
          </cell>
          <cell r="H289">
            <v>2929.121041575</v>
          </cell>
          <cell r="I289">
            <v>25630</v>
          </cell>
          <cell r="J289">
            <v>0.24</v>
          </cell>
          <cell r="K289">
            <v>22851.450386996</v>
          </cell>
          <cell r="L289">
            <v>0</v>
          </cell>
          <cell r="M289">
            <v>0</v>
          </cell>
          <cell r="N289">
            <v>2948.549613004</v>
          </cell>
          <cell r="O289">
            <v>25800</v>
          </cell>
          <cell r="P289">
            <v>0.24</v>
          </cell>
          <cell r="Q289">
            <v>23183.593244139</v>
          </cell>
          <cell r="R289">
            <v>0</v>
          </cell>
          <cell r="S289">
            <v>0</v>
          </cell>
          <cell r="T289">
            <v>2991.406755861</v>
          </cell>
          <cell r="U289">
            <v>26175</v>
          </cell>
          <cell r="V289">
            <v>0.24</v>
          </cell>
          <cell r="W289">
            <v>23303.164672711</v>
          </cell>
          <cell r="X289">
            <v>0</v>
          </cell>
          <cell r="Y289">
            <v>0</v>
          </cell>
          <cell r="Z289">
            <v>3006.835327289</v>
          </cell>
          <cell r="AA289">
            <v>26310</v>
          </cell>
          <cell r="AB289">
            <v>0.24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C290" t="str">
            <v>EO5EMJ</v>
          </cell>
          <cell r="D290" t="str">
            <v>1.2T 5D 6MT ActiveSS</v>
          </cell>
          <cell r="E290">
            <v>18787.919479212</v>
          </cell>
          <cell r="F290">
            <v>0</v>
          </cell>
          <cell r="G290">
            <v>0</v>
          </cell>
          <cell r="H290">
            <v>1212.080520788</v>
          </cell>
          <cell r="I290">
            <v>20000</v>
          </cell>
          <cell r="J290">
            <v>0.24</v>
          </cell>
          <cell r="K290">
            <v>18947.616448909</v>
          </cell>
          <cell r="L290">
            <v>0</v>
          </cell>
          <cell r="M290">
            <v>0</v>
          </cell>
          <cell r="N290">
            <v>1222.383551091</v>
          </cell>
          <cell r="O290">
            <v>20170</v>
          </cell>
          <cell r="P290">
            <v>0.24</v>
          </cell>
          <cell r="Q290">
            <v>19299.889176182</v>
          </cell>
          <cell r="R290">
            <v>0</v>
          </cell>
          <cell r="S290">
            <v>0</v>
          </cell>
          <cell r="T290">
            <v>1245.110823818</v>
          </cell>
          <cell r="U290">
            <v>20545</v>
          </cell>
          <cell r="V290">
            <v>0.24</v>
          </cell>
          <cell r="W290">
            <v>19426.707358</v>
          </cell>
          <cell r="X290">
            <v>0</v>
          </cell>
          <cell r="Y290">
            <v>0</v>
          </cell>
          <cell r="Z290">
            <v>1253.292642</v>
          </cell>
          <cell r="AA290">
            <v>20680</v>
          </cell>
          <cell r="AB290">
            <v>0.24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C291" t="str">
            <v>EO5EMK</v>
          </cell>
          <cell r="D291" t="str">
            <v>1.2T 5D 6MT StyleS/S</v>
          </cell>
          <cell r="E291">
            <v>16852.081678302</v>
          </cell>
          <cell r="F291">
            <v>0</v>
          </cell>
          <cell r="G291">
            <v>0</v>
          </cell>
          <cell r="H291">
            <v>597.918321698</v>
          </cell>
          <cell r="I291">
            <v>17450</v>
          </cell>
          <cell r="J291">
            <v>0.24</v>
          </cell>
          <cell r="K291">
            <v>17016.25613313</v>
          </cell>
          <cell r="L291">
            <v>0</v>
          </cell>
          <cell r="M291">
            <v>0</v>
          </cell>
          <cell r="N291">
            <v>603.74386687</v>
          </cell>
          <cell r="O291">
            <v>17620</v>
          </cell>
          <cell r="P291">
            <v>0.24</v>
          </cell>
          <cell r="Q291">
            <v>17376.811331681</v>
          </cell>
          <cell r="R291">
            <v>0</v>
          </cell>
          <cell r="S291">
            <v>0</v>
          </cell>
          <cell r="T291">
            <v>1233.188668319</v>
          </cell>
          <cell r="U291">
            <v>18610</v>
          </cell>
          <cell r="V291">
            <v>0.24</v>
          </cell>
          <cell r="W291">
            <v>17507.558995232</v>
          </cell>
          <cell r="X291">
            <v>0</v>
          </cell>
          <cell r="Y291">
            <v>0</v>
          </cell>
          <cell r="Z291">
            <v>1242.441004768</v>
          </cell>
          <cell r="AA291">
            <v>18750</v>
          </cell>
          <cell r="AB291">
            <v>0.24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C292" t="str">
            <v>EO5EMQ</v>
          </cell>
          <cell r="D292">
            <v>0</v>
          </cell>
          <cell r="E292">
            <v>19552.415427134</v>
          </cell>
          <cell r="F292">
            <v>0</v>
          </cell>
          <cell r="G292">
            <v>0</v>
          </cell>
          <cell r="H292">
            <v>1387.584572866</v>
          </cell>
          <cell r="I292">
            <v>20940</v>
          </cell>
          <cell r="J292">
            <v>0.24</v>
          </cell>
          <cell r="K292">
            <v>19711.150366893</v>
          </cell>
          <cell r="L292">
            <v>0</v>
          </cell>
          <cell r="M292">
            <v>0</v>
          </cell>
          <cell r="N292">
            <v>1398.849633107</v>
          </cell>
          <cell r="O292">
            <v>21110</v>
          </cell>
          <cell r="P292">
            <v>0.24</v>
          </cell>
          <cell r="Q292">
            <v>20061.300969302</v>
          </cell>
          <cell r="R292">
            <v>0</v>
          </cell>
          <cell r="S292">
            <v>0</v>
          </cell>
          <cell r="T292">
            <v>1423.699030698</v>
          </cell>
          <cell r="U292">
            <v>21485</v>
          </cell>
          <cell r="V292">
            <v>0.24</v>
          </cell>
          <cell r="W292">
            <v>20187.35518617</v>
          </cell>
          <cell r="X292">
            <v>0</v>
          </cell>
          <cell r="Y292">
            <v>0</v>
          </cell>
          <cell r="Z292">
            <v>1432.64481383</v>
          </cell>
          <cell r="AA292">
            <v>21620</v>
          </cell>
          <cell r="AB292">
            <v>0.24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C293" t="str">
            <v>EOHKHK</v>
          </cell>
          <cell r="D293" t="str">
            <v>1.8 HSD Live</v>
          </cell>
          <cell r="E293">
            <v>19895.446701309</v>
          </cell>
          <cell r="F293">
            <v>0</v>
          </cell>
          <cell r="G293">
            <v>0</v>
          </cell>
          <cell r="H293">
            <v>609.553298691</v>
          </cell>
          <cell r="I293">
            <v>20505</v>
          </cell>
          <cell r="J293">
            <v>0.24</v>
          </cell>
          <cell r="K293">
            <v>20060.391928226</v>
          </cell>
          <cell r="L293">
            <v>0</v>
          </cell>
          <cell r="M293">
            <v>0</v>
          </cell>
          <cell r="N293">
            <v>614.608071774</v>
          </cell>
          <cell r="O293">
            <v>20675</v>
          </cell>
          <cell r="P293">
            <v>0.24</v>
          </cell>
          <cell r="Q293">
            <v>20424.241693485</v>
          </cell>
          <cell r="R293">
            <v>0</v>
          </cell>
          <cell r="S293">
            <v>0</v>
          </cell>
          <cell r="T293">
            <v>625.758306515</v>
          </cell>
          <cell r="U293">
            <v>21050</v>
          </cell>
          <cell r="V293">
            <v>0.24</v>
          </cell>
          <cell r="W293">
            <v>20555.227608978</v>
          </cell>
          <cell r="X293">
            <v>0</v>
          </cell>
          <cell r="Y293">
            <v>0</v>
          </cell>
          <cell r="Z293">
            <v>629.772391022</v>
          </cell>
          <cell r="AA293">
            <v>21185</v>
          </cell>
          <cell r="AB293">
            <v>0.24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C294" t="str">
            <v>EOH4EMV</v>
          </cell>
          <cell r="D294" t="str">
            <v>1.8 HSD Style</v>
          </cell>
          <cell r="E294">
            <v>22519.773402619</v>
          </cell>
          <cell r="F294">
            <v>0</v>
          </cell>
          <cell r="G294">
            <v>0</v>
          </cell>
          <cell r="H294">
            <v>1380.226597381</v>
          </cell>
          <cell r="I294">
            <v>23900</v>
          </cell>
          <cell r="J294">
            <v>0.24</v>
          </cell>
          <cell r="K294">
            <v>22679.955773439</v>
          </cell>
          <cell r="L294">
            <v>0</v>
          </cell>
          <cell r="M294">
            <v>0</v>
          </cell>
          <cell r="N294">
            <v>1390.044226561</v>
          </cell>
          <cell r="O294">
            <v>24070</v>
          </cell>
          <cell r="P294">
            <v>0.24</v>
          </cell>
          <cell r="Q294">
            <v>23033.299238485</v>
          </cell>
          <cell r="R294">
            <v>0</v>
          </cell>
          <cell r="S294">
            <v>0</v>
          </cell>
          <cell r="T294">
            <v>1411.700761515</v>
          </cell>
          <cell r="U294">
            <v>24445</v>
          </cell>
          <cell r="V294">
            <v>0.24</v>
          </cell>
          <cell r="W294">
            <v>23160.502885900998</v>
          </cell>
          <cell r="X294">
            <v>0</v>
          </cell>
          <cell r="Y294">
            <v>0</v>
          </cell>
          <cell r="Z294">
            <v>1419.497114099</v>
          </cell>
          <cell r="AA294">
            <v>24580</v>
          </cell>
          <cell r="AB294">
            <v>0.24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C295" t="str">
            <v>EOH4EMW</v>
          </cell>
          <cell r="D295" t="str">
            <v>1.8 HSD Style PR</v>
          </cell>
          <cell r="E295">
            <v>23377.257402619</v>
          </cell>
          <cell r="F295">
            <v>0</v>
          </cell>
          <cell r="G295">
            <v>0</v>
          </cell>
          <cell r="H295">
            <v>1432.742597381</v>
          </cell>
          <cell r="I295">
            <v>24810</v>
          </cell>
          <cell r="J295">
            <v>0.24</v>
          </cell>
          <cell r="K295">
            <v>23537.439773439</v>
          </cell>
          <cell r="L295">
            <v>0</v>
          </cell>
          <cell r="M295">
            <v>0</v>
          </cell>
          <cell r="N295">
            <v>1442.560226561</v>
          </cell>
          <cell r="O295">
            <v>24980</v>
          </cell>
          <cell r="P295">
            <v>0.24</v>
          </cell>
          <cell r="Q295">
            <v>23890.783238485</v>
          </cell>
          <cell r="R295">
            <v>0</v>
          </cell>
          <cell r="S295">
            <v>0</v>
          </cell>
          <cell r="T295">
            <v>1464.216761515</v>
          </cell>
          <cell r="U295">
            <v>25355</v>
          </cell>
          <cell r="V295">
            <v>0.24</v>
          </cell>
          <cell r="W295">
            <v>24017.986885901</v>
          </cell>
          <cell r="X295">
            <v>0</v>
          </cell>
          <cell r="Y295">
            <v>0</v>
          </cell>
          <cell r="Z295">
            <v>1472.013114099</v>
          </cell>
          <cell r="AA295">
            <v>25490</v>
          </cell>
          <cell r="AB295">
            <v>0.24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C296" t="str">
            <v>EOH4KHL</v>
          </cell>
          <cell r="D296" t="str">
            <v>1.8 HSD Active</v>
          </cell>
          <cell r="E296">
            <v>21360.833402619</v>
          </cell>
          <cell r="F296">
            <v>0</v>
          </cell>
          <cell r="G296">
            <v>0</v>
          </cell>
          <cell r="H296">
            <v>1309.166597381</v>
          </cell>
          <cell r="I296">
            <v>22670</v>
          </cell>
          <cell r="J296">
            <v>0.24</v>
          </cell>
          <cell r="K296">
            <v>21521.015773439</v>
          </cell>
          <cell r="L296">
            <v>0</v>
          </cell>
          <cell r="M296">
            <v>0</v>
          </cell>
          <cell r="N296">
            <v>1318.984226561</v>
          </cell>
          <cell r="O296">
            <v>22840</v>
          </cell>
          <cell r="P296">
            <v>0.24</v>
          </cell>
          <cell r="Q296">
            <v>21874.359238485</v>
          </cell>
          <cell r="R296">
            <v>0</v>
          </cell>
          <cell r="S296">
            <v>0</v>
          </cell>
          <cell r="T296">
            <v>1340.640761515</v>
          </cell>
          <cell r="U296">
            <v>23215</v>
          </cell>
          <cell r="V296">
            <v>0.24</v>
          </cell>
          <cell r="W296">
            <v>22001.562885901</v>
          </cell>
          <cell r="X296">
            <v>0</v>
          </cell>
          <cell r="Y296">
            <v>0</v>
          </cell>
          <cell r="Z296">
            <v>1348.437114099</v>
          </cell>
          <cell r="AA296">
            <v>23350</v>
          </cell>
          <cell r="AB296">
            <v>0.24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C297" t="str">
            <v>EOH4KHM</v>
          </cell>
          <cell r="D297" t="str">
            <v>1.8 HSD Lounge</v>
          </cell>
          <cell r="E297">
            <v>23725.878620189</v>
          </cell>
          <cell r="F297">
            <v>0</v>
          </cell>
          <cell r="G297">
            <v>0</v>
          </cell>
          <cell r="H297">
            <v>1454.121379811</v>
          </cell>
          <cell r="I297">
            <v>25180</v>
          </cell>
          <cell r="J297">
            <v>0.24</v>
          </cell>
          <cell r="K297">
            <v>23886.060991009</v>
          </cell>
          <cell r="L297">
            <v>0</v>
          </cell>
          <cell r="M297">
            <v>0</v>
          </cell>
          <cell r="N297">
            <v>1463.939008991</v>
          </cell>
          <cell r="O297">
            <v>25350</v>
          </cell>
          <cell r="P297">
            <v>0.24</v>
          </cell>
          <cell r="Q297">
            <v>24239.404456055</v>
          </cell>
          <cell r="R297">
            <v>0</v>
          </cell>
          <cell r="S297">
            <v>0</v>
          </cell>
          <cell r="T297">
            <v>1485.595543945</v>
          </cell>
          <cell r="U297">
            <v>25725</v>
          </cell>
          <cell r="V297">
            <v>0.24</v>
          </cell>
          <cell r="W297">
            <v>24366.608103471</v>
          </cell>
          <cell r="X297">
            <v>0</v>
          </cell>
          <cell r="Y297">
            <v>0</v>
          </cell>
          <cell r="Z297">
            <v>1493.391896529</v>
          </cell>
          <cell r="AA297">
            <v>25860</v>
          </cell>
          <cell r="AB297">
            <v>0.24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C298" t="str">
            <v>EOH4KHN</v>
          </cell>
          <cell r="D298" t="str">
            <v>1.8 HSD Style</v>
          </cell>
          <cell r="E298">
            <v>19643.084701309</v>
          </cell>
          <cell r="F298">
            <v>0</v>
          </cell>
          <cell r="G298">
            <v>0</v>
          </cell>
          <cell r="H298">
            <v>601.915298691</v>
          </cell>
          <cell r="I298">
            <v>20245</v>
          </cell>
          <cell r="J298">
            <v>0.24</v>
          </cell>
          <cell r="K298">
            <v>19808.029928226</v>
          </cell>
          <cell r="L298">
            <v>0</v>
          </cell>
          <cell r="M298">
            <v>0</v>
          </cell>
          <cell r="N298">
            <v>606.970071774</v>
          </cell>
          <cell r="O298">
            <v>20415</v>
          </cell>
          <cell r="P298">
            <v>0.24</v>
          </cell>
          <cell r="Q298">
            <v>20171.879693485</v>
          </cell>
          <cell r="R298">
            <v>0</v>
          </cell>
          <cell r="S298">
            <v>0</v>
          </cell>
          <cell r="T298">
            <v>618.120306515</v>
          </cell>
          <cell r="U298">
            <v>20790</v>
          </cell>
          <cell r="V298">
            <v>0.24</v>
          </cell>
          <cell r="W298">
            <v>20302.865608978</v>
          </cell>
          <cell r="X298">
            <v>0</v>
          </cell>
          <cell r="Y298">
            <v>0</v>
          </cell>
          <cell r="Z298">
            <v>622.134391022</v>
          </cell>
          <cell r="AA298">
            <v>20925</v>
          </cell>
          <cell r="AB298">
            <v>0.24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C299" t="str">
            <v>EOH4KHT</v>
          </cell>
          <cell r="D299" t="str">
            <v>1.8 HSD Style PR</v>
          </cell>
          <cell r="E299">
            <v>20181.554701309</v>
          </cell>
          <cell r="F299">
            <v>0</v>
          </cell>
          <cell r="G299">
            <v>0</v>
          </cell>
          <cell r="H299">
            <v>618.445298691</v>
          </cell>
          <cell r="I299">
            <v>20800</v>
          </cell>
          <cell r="J299">
            <v>0.24</v>
          </cell>
          <cell r="K299">
            <v>20346.499928226</v>
          </cell>
          <cell r="L299">
            <v>0</v>
          </cell>
          <cell r="M299">
            <v>0</v>
          </cell>
          <cell r="N299">
            <v>623.500071774</v>
          </cell>
          <cell r="O299">
            <v>20970</v>
          </cell>
          <cell r="P299">
            <v>0.24</v>
          </cell>
          <cell r="Q299">
            <v>20710.349693485</v>
          </cell>
          <cell r="R299">
            <v>0</v>
          </cell>
          <cell r="S299">
            <v>0</v>
          </cell>
          <cell r="T299">
            <v>634.650306515</v>
          </cell>
          <cell r="U299">
            <v>21345</v>
          </cell>
          <cell r="V299">
            <v>0.24</v>
          </cell>
          <cell r="W299">
            <v>20841.335608978</v>
          </cell>
          <cell r="X299">
            <v>0</v>
          </cell>
          <cell r="Y299">
            <v>0</v>
          </cell>
          <cell r="Z299">
            <v>638.664391022</v>
          </cell>
          <cell r="AA299">
            <v>21480</v>
          </cell>
          <cell r="AB299">
            <v>0.24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C300" t="str">
            <v>EOH4KHU</v>
          </cell>
          <cell r="D300" t="str">
            <v>1.8 HSD Lounge PR</v>
          </cell>
          <cell r="E300">
            <v>24149.852112633</v>
          </cell>
          <cell r="F300">
            <v>0</v>
          </cell>
          <cell r="G300">
            <v>0</v>
          </cell>
          <cell r="H300">
            <v>1480.147887367</v>
          </cell>
          <cell r="I300">
            <v>25630</v>
          </cell>
          <cell r="J300">
            <v>0.24</v>
          </cell>
          <cell r="K300">
            <v>24310.034483453</v>
          </cell>
          <cell r="L300">
            <v>0</v>
          </cell>
          <cell r="M300">
            <v>0</v>
          </cell>
          <cell r="N300">
            <v>1489.965516547</v>
          </cell>
          <cell r="O300">
            <v>25800</v>
          </cell>
          <cell r="P300">
            <v>0.24</v>
          </cell>
          <cell r="Q300">
            <v>24663.377948499</v>
          </cell>
          <cell r="R300">
            <v>0</v>
          </cell>
          <cell r="S300">
            <v>0</v>
          </cell>
          <cell r="T300">
            <v>1511.622051501</v>
          </cell>
          <cell r="U300">
            <v>26175</v>
          </cell>
          <cell r="V300">
            <v>0.24</v>
          </cell>
          <cell r="W300">
            <v>24790.581595915</v>
          </cell>
          <cell r="X300">
            <v>0</v>
          </cell>
          <cell r="Y300">
            <v>0</v>
          </cell>
          <cell r="Z300">
            <v>1519.418404085</v>
          </cell>
          <cell r="AA300">
            <v>26310</v>
          </cell>
          <cell r="AB300">
            <v>0.24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C301" t="str">
            <v>EOH4KHZ</v>
          </cell>
          <cell r="D301" t="str">
            <v>1.8 HSD Live TSS</v>
          </cell>
          <cell r="E301">
            <v>19890.489849613</v>
          </cell>
          <cell r="F301">
            <v>0</v>
          </cell>
          <cell r="G301">
            <v>0</v>
          </cell>
          <cell r="H301">
            <v>609.510150387</v>
          </cell>
          <cell r="I301">
            <v>20500</v>
          </cell>
          <cell r="J301">
            <v>0.24</v>
          </cell>
          <cell r="K301">
            <v>20055.43507653</v>
          </cell>
          <cell r="L301">
            <v>0</v>
          </cell>
          <cell r="M301">
            <v>0</v>
          </cell>
          <cell r="N301">
            <v>614.56492347</v>
          </cell>
          <cell r="O301">
            <v>20670</v>
          </cell>
          <cell r="P301">
            <v>0.24</v>
          </cell>
          <cell r="Q301">
            <v>20419.284841788</v>
          </cell>
          <cell r="R301">
            <v>0</v>
          </cell>
          <cell r="S301">
            <v>0</v>
          </cell>
          <cell r="T301">
            <v>625.715158212</v>
          </cell>
          <cell r="U301">
            <v>21045</v>
          </cell>
          <cell r="V301">
            <v>0.24</v>
          </cell>
          <cell r="W301">
            <v>20550.270757281</v>
          </cell>
          <cell r="X301">
            <v>0</v>
          </cell>
          <cell r="Y301">
            <v>0</v>
          </cell>
          <cell r="Z301">
            <v>629.729242719</v>
          </cell>
          <cell r="AA301">
            <v>21180</v>
          </cell>
          <cell r="AB301">
            <v>0.24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C302" t="str">
            <v>EOH5EMV</v>
          </cell>
          <cell r="D302" t="str">
            <v>1.8 HSD Style Go</v>
          </cell>
          <cell r="E302">
            <v>23047.473402618998</v>
          </cell>
          <cell r="F302">
            <v>0</v>
          </cell>
          <cell r="G302">
            <v>0</v>
          </cell>
          <cell r="H302">
            <v>1412.526597381</v>
          </cell>
          <cell r="I302">
            <v>24460</v>
          </cell>
          <cell r="J302">
            <v>0.24</v>
          </cell>
          <cell r="K302">
            <v>23207.655773439</v>
          </cell>
          <cell r="L302">
            <v>0</v>
          </cell>
          <cell r="M302">
            <v>0</v>
          </cell>
          <cell r="N302">
            <v>1422.344226561</v>
          </cell>
          <cell r="O302">
            <v>24630</v>
          </cell>
          <cell r="P302">
            <v>0.24</v>
          </cell>
          <cell r="Q302">
            <v>23560.999238485</v>
          </cell>
          <cell r="R302">
            <v>0</v>
          </cell>
          <cell r="S302">
            <v>0</v>
          </cell>
          <cell r="T302">
            <v>1444.000761515</v>
          </cell>
          <cell r="U302">
            <v>25005</v>
          </cell>
          <cell r="V302">
            <v>0.24</v>
          </cell>
          <cell r="W302">
            <v>23688.202885901</v>
          </cell>
          <cell r="X302">
            <v>0</v>
          </cell>
          <cell r="Y302">
            <v>0</v>
          </cell>
          <cell r="Z302">
            <v>1451.797114099</v>
          </cell>
          <cell r="AA302">
            <v>25140</v>
          </cell>
          <cell r="AB302">
            <v>0.24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C303" t="str">
            <v>EOH5EMW</v>
          </cell>
          <cell r="D303" t="str">
            <v>1.8 HSD Style PR Go</v>
          </cell>
          <cell r="E303">
            <v>23904.881402619</v>
          </cell>
          <cell r="F303">
            <v>0</v>
          </cell>
          <cell r="G303">
            <v>0</v>
          </cell>
          <cell r="H303">
            <v>1465.118597381</v>
          </cell>
          <cell r="I303">
            <v>25370</v>
          </cell>
          <cell r="J303">
            <v>0.24</v>
          </cell>
          <cell r="K303">
            <v>24065.063773439</v>
          </cell>
          <cell r="L303">
            <v>0</v>
          </cell>
          <cell r="M303">
            <v>0</v>
          </cell>
          <cell r="N303">
            <v>1474.936226561</v>
          </cell>
          <cell r="O303">
            <v>25540</v>
          </cell>
          <cell r="P303">
            <v>0.24</v>
          </cell>
          <cell r="Q303">
            <v>24418.407238485</v>
          </cell>
          <cell r="R303">
            <v>0</v>
          </cell>
          <cell r="S303">
            <v>0</v>
          </cell>
          <cell r="T303">
            <v>1496.592761515</v>
          </cell>
          <cell r="U303">
            <v>25915</v>
          </cell>
          <cell r="V303">
            <v>0.24</v>
          </cell>
          <cell r="W303">
            <v>24545.610885901</v>
          </cell>
          <cell r="X303">
            <v>0</v>
          </cell>
          <cell r="Y303">
            <v>0</v>
          </cell>
          <cell r="Z303">
            <v>1504.389114099</v>
          </cell>
          <cell r="AA303">
            <v>26050</v>
          </cell>
          <cell r="AB303">
            <v>0.24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</row>
        <row r="304">
          <cell r="C304" t="str">
            <v>EOH5KHL</v>
          </cell>
          <cell r="D304" t="str">
            <v>1.8 HSD Active Go</v>
          </cell>
          <cell r="E304">
            <v>21992.149402619</v>
          </cell>
          <cell r="F304">
            <v>0</v>
          </cell>
          <cell r="G304">
            <v>0</v>
          </cell>
          <cell r="H304">
            <v>1347.850597381</v>
          </cell>
          <cell r="I304">
            <v>23340</v>
          </cell>
          <cell r="J304">
            <v>0.24</v>
          </cell>
          <cell r="K304">
            <v>22152.331773439</v>
          </cell>
          <cell r="L304">
            <v>0</v>
          </cell>
          <cell r="M304">
            <v>0</v>
          </cell>
          <cell r="N304">
            <v>1357.668226561</v>
          </cell>
          <cell r="O304">
            <v>23510</v>
          </cell>
          <cell r="P304">
            <v>0.24</v>
          </cell>
          <cell r="Q304">
            <v>22505.675238485</v>
          </cell>
          <cell r="R304">
            <v>0</v>
          </cell>
          <cell r="S304">
            <v>0</v>
          </cell>
          <cell r="T304">
            <v>1379.324761515</v>
          </cell>
          <cell r="U304">
            <v>23885</v>
          </cell>
          <cell r="V304">
            <v>0.24</v>
          </cell>
          <cell r="W304">
            <v>22632.878885901002</v>
          </cell>
          <cell r="X304">
            <v>0</v>
          </cell>
          <cell r="Y304">
            <v>0</v>
          </cell>
          <cell r="Z304">
            <v>1387.121114099</v>
          </cell>
          <cell r="AA304">
            <v>24020</v>
          </cell>
          <cell r="AB304">
            <v>0.24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</row>
        <row r="305">
          <cell r="C305" t="str">
            <v>EOH5KHM</v>
          </cell>
          <cell r="D305" t="str">
            <v>1.8 HSD Lounge Go</v>
          </cell>
          <cell r="E305">
            <v>24149.985402619</v>
          </cell>
          <cell r="F305">
            <v>0</v>
          </cell>
          <cell r="G305">
            <v>0</v>
          </cell>
          <cell r="H305">
            <v>1480.014597381</v>
          </cell>
          <cell r="I305">
            <v>25630</v>
          </cell>
          <cell r="J305">
            <v>0.24</v>
          </cell>
          <cell r="K305">
            <v>24310.167773439</v>
          </cell>
          <cell r="L305">
            <v>0</v>
          </cell>
          <cell r="M305">
            <v>0</v>
          </cell>
          <cell r="N305">
            <v>1489.832226561</v>
          </cell>
          <cell r="O305">
            <v>25800</v>
          </cell>
          <cell r="P305">
            <v>0.24</v>
          </cell>
          <cell r="Q305">
            <v>24663.511238485</v>
          </cell>
          <cell r="R305">
            <v>0</v>
          </cell>
          <cell r="S305">
            <v>0</v>
          </cell>
          <cell r="T305">
            <v>1511.488761515</v>
          </cell>
          <cell r="U305">
            <v>26175</v>
          </cell>
          <cell r="V305">
            <v>0.24</v>
          </cell>
          <cell r="W305">
            <v>24790.714885901</v>
          </cell>
          <cell r="X305">
            <v>0</v>
          </cell>
          <cell r="Y305">
            <v>0</v>
          </cell>
          <cell r="Z305">
            <v>1519.285114099</v>
          </cell>
          <cell r="AA305">
            <v>26310</v>
          </cell>
          <cell r="AB305">
            <v>0.24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C306" t="str">
            <v>EOH5KHN</v>
          </cell>
          <cell r="D306" t="str">
            <v>1.8 HSD Style Go</v>
          </cell>
          <cell r="E306">
            <v>20235.034701309</v>
          </cell>
          <cell r="F306">
            <v>0</v>
          </cell>
          <cell r="G306">
            <v>0</v>
          </cell>
          <cell r="H306">
            <v>619.965298691</v>
          </cell>
          <cell r="I306">
            <v>20855</v>
          </cell>
          <cell r="J306">
            <v>0.24</v>
          </cell>
          <cell r="K306">
            <v>20399.979928226</v>
          </cell>
          <cell r="L306">
            <v>0</v>
          </cell>
          <cell r="M306">
            <v>0</v>
          </cell>
          <cell r="N306">
            <v>625.020071774</v>
          </cell>
          <cell r="O306">
            <v>21025</v>
          </cell>
          <cell r="P306">
            <v>0.24</v>
          </cell>
          <cell r="Q306">
            <v>20763.829693485</v>
          </cell>
          <cell r="R306">
            <v>0</v>
          </cell>
          <cell r="S306">
            <v>0</v>
          </cell>
          <cell r="T306">
            <v>636.170306515</v>
          </cell>
          <cell r="U306">
            <v>21400</v>
          </cell>
          <cell r="V306">
            <v>0.24</v>
          </cell>
          <cell r="W306">
            <v>20894.815608978</v>
          </cell>
          <cell r="X306">
            <v>0</v>
          </cell>
          <cell r="Y306">
            <v>0</v>
          </cell>
          <cell r="Z306">
            <v>640.184391022</v>
          </cell>
          <cell r="AA306">
            <v>21535</v>
          </cell>
          <cell r="AB306">
            <v>0.24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C307" t="str">
            <v>EOH5KHT</v>
          </cell>
          <cell r="D307" t="str">
            <v>1.8 HSD Style PR Go</v>
          </cell>
          <cell r="E307">
            <v>20773.504701309</v>
          </cell>
          <cell r="F307">
            <v>0</v>
          </cell>
          <cell r="G307">
            <v>0</v>
          </cell>
          <cell r="H307">
            <v>636.495298691</v>
          </cell>
          <cell r="I307">
            <v>21410</v>
          </cell>
          <cell r="J307">
            <v>0.24</v>
          </cell>
          <cell r="K307">
            <v>20938.449928226</v>
          </cell>
          <cell r="L307">
            <v>0</v>
          </cell>
          <cell r="M307">
            <v>0</v>
          </cell>
          <cell r="N307">
            <v>641.550071774</v>
          </cell>
          <cell r="O307">
            <v>21580</v>
          </cell>
          <cell r="P307">
            <v>0.24</v>
          </cell>
          <cell r="Q307">
            <v>21299.599386969</v>
          </cell>
          <cell r="R307">
            <v>0</v>
          </cell>
          <cell r="S307">
            <v>0</v>
          </cell>
          <cell r="T307">
            <v>1305.400613031</v>
          </cell>
          <cell r="U307">
            <v>22605</v>
          </cell>
          <cell r="V307">
            <v>0.24</v>
          </cell>
          <cell r="W307">
            <v>21431.571217955</v>
          </cell>
          <cell r="X307">
            <v>0</v>
          </cell>
          <cell r="Y307">
            <v>0</v>
          </cell>
          <cell r="Z307">
            <v>1313.428782045</v>
          </cell>
          <cell r="AA307">
            <v>22745</v>
          </cell>
          <cell r="AB307">
            <v>0.24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C308" t="str">
            <v>EOH5KHU</v>
          </cell>
          <cell r="D308" t="str">
            <v>1.8 HSD Lounge PR Go</v>
          </cell>
          <cell r="E308">
            <v>25441.076103928</v>
          </cell>
          <cell r="F308">
            <v>0</v>
          </cell>
          <cell r="G308">
            <v>0</v>
          </cell>
          <cell r="H308">
            <v>2338.923896072</v>
          </cell>
          <cell r="I308">
            <v>27780</v>
          </cell>
          <cell r="J308">
            <v>0.24</v>
          </cell>
          <cell r="K308">
            <v>25596.762957695</v>
          </cell>
          <cell r="L308">
            <v>0</v>
          </cell>
          <cell r="M308">
            <v>0</v>
          </cell>
          <cell r="N308">
            <v>2353.237042305</v>
          </cell>
          <cell r="O308">
            <v>27950</v>
          </cell>
          <cell r="P308">
            <v>0.24</v>
          </cell>
          <cell r="Q308">
            <v>25940.189841003</v>
          </cell>
          <cell r="R308">
            <v>0</v>
          </cell>
          <cell r="S308">
            <v>0</v>
          </cell>
          <cell r="T308">
            <v>2384.810158997</v>
          </cell>
          <cell r="U308">
            <v>28325</v>
          </cell>
          <cell r="V308">
            <v>0.24</v>
          </cell>
          <cell r="W308">
            <v>26063.823518995</v>
          </cell>
          <cell r="X308">
            <v>0</v>
          </cell>
          <cell r="Y308">
            <v>0</v>
          </cell>
          <cell r="Z308">
            <v>2396.176481005</v>
          </cell>
          <cell r="AA308">
            <v>28460</v>
          </cell>
          <cell r="AB308">
            <v>0.24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C309" t="str">
            <v>EOWEHM</v>
          </cell>
          <cell r="D309" t="str">
            <v>1.4D 5D 6MT Live</v>
          </cell>
          <cell r="E309">
            <v>19285.805308263</v>
          </cell>
          <cell r="F309">
            <v>0</v>
          </cell>
          <cell r="G309">
            <v>0</v>
          </cell>
          <cell r="H309">
            <v>1244.194691737</v>
          </cell>
          <cell r="I309">
            <v>20530</v>
          </cell>
          <cell r="J309">
            <v>0.24</v>
          </cell>
          <cell r="K309">
            <v>19445.50227796</v>
          </cell>
          <cell r="L309">
            <v>0</v>
          </cell>
          <cell r="M309">
            <v>0</v>
          </cell>
          <cell r="N309">
            <v>1254.49772204</v>
          </cell>
          <cell r="O309">
            <v>20700</v>
          </cell>
          <cell r="P309">
            <v>0.24</v>
          </cell>
          <cell r="Q309">
            <v>19797.775005232</v>
          </cell>
          <cell r="R309">
            <v>0</v>
          </cell>
          <cell r="S309">
            <v>0</v>
          </cell>
          <cell r="T309">
            <v>1277.224994768</v>
          </cell>
          <cell r="U309">
            <v>21075</v>
          </cell>
          <cell r="V309">
            <v>0.24</v>
          </cell>
          <cell r="W309">
            <v>19924.593187051</v>
          </cell>
          <cell r="X309">
            <v>0</v>
          </cell>
          <cell r="Y309">
            <v>0</v>
          </cell>
          <cell r="Z309">
            <v>1285.406812949</v>
          </cell>
          <cell r="AA309">
            <v>21210</v>
          </cell>
          <cell r="AB309">
            <v>0.24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</row>
        <row r="310">
          <cell r="C310" t="str">
            <v>EOW4EHO</v>
          </cell>
          <cell r="D310" t="str">
            <v>1.4 D4D 5D 6MTActiPl</v>
          </cell>
          <cell r="E310">
            <v>21797.481819271</v>
          </cell>
          <cell r="F310">
            <v>0</v>
          </cell>
          <cell r="G310">
            <v>0</v>
          </cell>
          <cell r="H310">
            <v>2812.518180729</v>
          </cell>
          <cell r="I310">
            <v>24610</v>
          </cell>
          <cell r="J310">
            <v>0.24</v>
          </cell>
          <cell r="K310">
            <v>21948.053247842</v>
          </cell>
          <cell r="L310">
            <v>0</v>
          </cell>
          <cell r="M310">
            <v>0</v>
          </cell>
          <cell r="N310">
            <v>2831.946752158</v>
          </cell>
          <cell r="O310">
            <v>24780</v>
          </cell>
          <cell r="P310">
            <v>0.24</v>
          </cell>
          <cell r="Q310">
            <v>22280.196104985</v>
          </cell>
          <cell r="R310">
            <v>0</v>
          </cell>
          <cell r="S310">
            <v>0</v>
          </cell>
          <cell r="T310">
            <v>2874.803895015</v>
          </cell>
          <cell r="U310">
            <v>25155</v>
          </cell>
          <cell r="V310">
            <v>0.24</v>
          </cell>
          <cell r="W310">
            <v>22399.767533557002</v>
          </cell>
          <cell r="X310">
            <v>0</v>
          </cell>
          <cell r="Y310">
            <v>0</v>
          </cell>
          <cell r="Z310">
            <v>2890.232466443</v>
          </cell>
          <cell r="AA310">
            <v>25290</v>
          </cell>
          <cell r="AB310">
            <v>0.24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C311" t="str">
            <v>EOW4EMM</v>
          </cell>
          <cell r="D311" t="str">
            <v>1.2T 5D 6MT TS Activ</v>
          </cell>
          <cell r="E311">
            <v>18926.943427134</v>
          </cell>
          <cell r="F311">
            <v>0</v>
          </cell>
          <cell r="G311">
            <v>0</v>
          </cell>
          <cell r="H311">
            <v>1343.056572866</v>
          </cell>
          <cell r="I311">
            <v>20270</v>
          </cell>
          <cell r="J311">
            <v>0.24</v>
          </cell>
          <cell r="K311">
            <v>19085.678366893</v>
          </cell>
          <cell r="L311">
            <v>0</v>
          </cell>
          <cell r="M311">
            <v>0</v>
          </cell>
          <cell r="N311">
            <v>1354.321633107</v>
          </cell>
          <cell r="O311">
            <v>20440</v>
          </cell>
          <cell r="P311">
            <v>0.24</v>
          </cell>
          <cell r="Q311">
            <v>19435.828969302</v>
          </cell>
          <cell r="R311">
            <v>0</v>
          </cell>
          <cell r="S311">
            <v>0</v>
          </cell>
          <cell r="T311">
            <v>1379.171030698</v>
          </cell>
          <cell r="U311">
            <v>20815</v>
          </cell>
          <cell r="V311">
            <v>0.24</v>
          </cell>
          <cell r="W311">
            <v>19561.883186170002</v>
          </cell>
          <cell r="X311">
            <v>0</v>
          </cell>
          <cell r="Y311">
            <v>0</v>
          </cell>
          <cell r="Z311">
            <v>1388.11681383</v>
          </cell>
          <cell r="AA311">
            <v>20950</v>
          </cell>
          <cell r="AB311">
            <v>0.24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</row>
        <row r="312">
          <cell r="C312" t="str">
            <v>EOW4EMN</v>
          </cell>
          <cell r="D312" t="str">
            <v>1.2T 5D 6MT Style</v>
          </cell>
          <cell r="E312">
            <v>17001.801678302</v>
          </cell>
          <cell r="F312">
            <v>0</v>
          </cell>
          <cell r="G312">
            <v>0</v>
          </cell>
          <cell r="H312">
            <v>603.198321698</v>
          </cell>
          <cell r="I312">
            <v>17605</v>
          </cell>
          <cell r="J312">
            <v>0.24</v>
          </cell>
          <cell r="K312">
            <v>17165.97613313</v>
          </cell>
          <cell r="L312">
            <v>0</v>
          </cell>
          <cell r="M312">
            <v>0</v>
          </cell>
          <cell r="N312">
            <v>609.02386687</v>
          </cell>
          <cell r="O312">
            <v>17775</v>
          </cell>
          <cell r="P312">
            <v>0.24</v>
          </cell>
          <cell r="Q312">
            <v>17526.251331681</v>
          </cell>
          <cell r="R312">
            <v>0</v>
          </cell>
          <cell r="S312">
            <v>0</v>
          </cell>
          <cell r="T312">
            <v>1243.748668319</v>
          </cell>
          <cell r="U312">
            <v>18770</v>
          </cell>
          <cell r="V312">
            <v>0.24</v>
          </cell>
          <cell r="W312">
            <v>17656.998995232</v>
          </cell>
          <cell r="X312">
            <v>0</v>
          </cell>
          <cell r="Y312">
            <v>0</v>
          </cell>
          <cell r="Z312">
            <v>1253.001004768</v>
          </cell>
          <cell r="AA312">
            <v>18910</v>
          </cell>
          <cell r="AB312">
            <v>0.24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C313" t="str">
            <v>EOW4EMO</v>
          </cell>
          <cell r="D313" t="str">
            <v>1.2T 5D CVT TSActive</v>
          </cell>
          <cell r="E313">
            <v>20690.230184233</v>
          </cell>
          <cell r="F313">
            <v>0</v>
          </cell>
          <cell r="G313">
            <v>0</v>
          </cell>
          <cell r="H313">
            <v>1334.769815767</v>
          </cell>
          <cell r="I313">
            <v>22025</v>
          </cell>
          <cell r="J313">
            <v>0.24</v>
          </cell>
          <cell r="K313">
            <v>20849.92715393</v>
          </cell>
          <cell r="L313">
            <v>0</v>
          </cell>
          <cell r="M313">
            <v>0</v>
          </cell>
          <cell r="N313">
            <v>1345.07284607</v>
          </cell>
          <cell r="O313">
            <v>22195</v>
          </cell>
          <cell r="P313">
            <v>0.24</v>
          </cell>
          <cell r="Q313">
            <v>21204.399762406</v>
          </cell>
          <cell r="R313">
            <v>0</v>
          </cell>
          <cell r="S313">
            <v>0</v>
          </cell>
          <cell r="T313">
            <v>2735.600237594</v>
          </cell>
          <cell r="U313">
            <v>23940</v>
          </cell>
          <cell r="V313">
            <v>0.24</v>
          </cell>
          <cell r="W313">
            <v>21328.036126043</v>
          </cell>
          <cell r="X313">
            <v>0</v>
          </cell>
          <cell r="Y313">
            <v>0</v>
          </cell>
          <cell r="Z313">
            <v>2751.963873957</v>
          </cell>
          <cell r="AA313">
            <v>24080</v>
          </cell>
          <cell r="AB313">
            <v>0.24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C314" t="str">
            <v>EOW4EMP</v>
          </cell>
          <cell r="D314" t="str">
            <v>1.2T 5D CVT TS Style</v>
          </cell>
          <cell r="E314">
            <v>18544.043356603</v>
          </cell>
          <cell r="F314">
            <v>0</v>
          </cell>
          <cell r="G314">
            <v>0</v>
          </cell>
          <cell r="H314">
            <v>1315.956643397</v>
          </cell>
          <cell r="I314">
            <v>19860</v>
          </cell>
          <cell r="J314">
            <v>0.24</v>
          </cell>
          <cell r="K314">
            <v>18702.778296362</v>
          </cell>
          <cell r="L314">
            <v>0</v>
          </cell>
          <cell r="M314">
            <v>0</v>
          </cell>
          <cell r="N314">
            <v>1327.221703638</v>
          </cell>
          <cell r="O314">
            <v>20030</v>
          </cell>
          <cell r="P314">
            <v>0.24</v>
          </cell>
          <cell r="Q314">
            <v>19052.928898772</v>
          </cell>
          <cell r="R314">
            <v>0</v>
          </cell>
          <cell r="S314">
            <v>0</v>
          </cell>
          <cell r="T314">
            <v>1352.071101228</v>
          </cell>
          <cell r="U314">
            <v>20405</v>
          </cell>
          <cell r="V314">
            <v>0.24</v>
          </cell>
          <cell r="W314">
            <v>19178.983115639</v>
          </cell>
          <cell r="X314">
            <v>0</v>
          </cell>
          <cell r="Y314">
            <v>0</v>
          </cell>
          <cell r="Z314">
            <v>1361.016884361</v>
          </cell>
          <cell r="AA314">
            <v>20540</v>
          </cell>
          <cell r="AB314">
            <v>0.24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C315" t="str">
            <v>EOW4EMX</v>
          </cell>
          <cell r="D315">
            <v>0</v>
          </cell>
          <cell r="E315">
            <v>21503.070854267</v>
          </cell>
          <cell r="F315">
            <v>0</v>
          </cell>
          <cell r="G315">
            <v>0</v>
          </cell>
          <cell r="H315">
            <v>3051.929145733</v>
          </cell>
          <cell r="I315">
            <v>24555</v>
          </cell>
          <cell r="J315">
            <v>0.24</v>
          </cell>
          <cell r="K315">
            <v>21651.940910765</v>
          </cell>
          <cell r="L315">
            <v>0</v>
          </cell>
          <cell r="M315">
            <v>0</v>
          </cell>
          <cell r="N315">
            <v>3073.059089235</v>
          </cell>
          <cell r="O315">
            <v>24725</v>
          </cell>
          <cell r="P315">
            <v>0.24</v>
          </cell>
          <cell r="Q315">
            <v>21980.330741273</v>
          </cell>
          <cell r="R315">
            <v>0</v>
          </cell>
          <cell r="S315">
            <v>0</v>
          </cell>
          <cell r="T315">
            <v>3119.669258727</v>
          </cell>
          <cell r="U315">
            <v>25100</v>
          </cell>
          <cell r="V315">
            <v>0.24</v>
          </cell>
          <cell r="W315">
            <v>22098.551080256002</v>
          </cell>
          <cell r="X315">
            <v>0</v>
          </cell>
          <cell r="Y315">
            <v>0</v>
          </cell>
          <cell r="Z315">
            <v>3136.448919744</v>
          </cell>
          <cell r="AA315">
            <v>25235</v>
          </cell>
          <cell r="AB315">
            <v>0.24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C316" t="str">
            <v>EOW4EMZ</v>
          </cell>
          <cell r="D316" t="str">
            <v>1.4D 5D 6MT TS Activ</v>
          </cell>
          <cell r="E316">
            <v>20404.46304285</v>
          </cell>
          <cell r="F316">
            <v>0</v>
          </cell>
          <cell r="G316">
            <v>0</v>
          </cell>
          <cell r="H316">
            <v>1250.53695715</v>
          </cell>
          <cell r="I316">
            <v>21655</v>
          </cell>
          <cell r="J316">
            <v>0.24</v>
          </cell>
          <cell r="K316">
            <v>20564.64541367</v>
          </cell>
          <cell r="L316">
            <v>0</v>
          </cell>
          <cell r="M316">
            <v>0</v>
          </cell>
          <cell r="N316">
            <v>1260.35458633</v>
          </cell>
          <cell r="O316">
            <v>21825</v>
          </cell>
          <cell r="P316">
            <v>0.24</v>
          </cell>
          <cell r="Q316">
            <v>20917.988878716</v>
          </cell>
          <cell r="R316">
            <v>0</v>
          </cell>
          <cell r="S316">
            <v>0</v>
          </cell>
          <cell r="T316">
            <v>1282.011121284</v>
          </cell>
          <cell r="U316">
            <v>22200</v>
          </cell>
          <cell r="V316">
            <v>0.24</v>
          </cell>
          <cell r="W316">
            <v>21045.192526132</v>
          </cell>
          <cell r="X316">
            <v>0</v>
          </cell>
          <cell r="Y316">
            <v>0</v>
          </cell>
          <cell r="Z316">
            <v>1289.807473868</v>
          </cell>
          <cell r="AA316">
            <v>22335</v>
          </cell>
          <cell r="AB316">
            <v>0.24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C317" t="str">
            <v>EOW5EHO</v>
          </cell>
          <cell r="D317" t="str">
            <v>1.4 D4D 5D6MTTSActPl</v>
          </cell>
          <cell r="E317">
            <v>22311.165406126</v>
          </cell>
          <cell r="F317">
            <v>0</v>
          </cell>
          <cell r="G317">
            <v>0</v>
          </cell>
          <cell r="H317">
            <v>2878.834593874</v>
          </cell>
          <cell r="I317">
            <v>25190</v>
          </cell>
          <cell r="J317">
            <v>0.24</v>
          </cell>
          <cell r="K317">
            <v>22461.736834698</v>
          </cell>
          <cell r="L317">
            <v>0</v>
          </cell>
          <cell r="M317">
            <v>0</v>
          </cell>
          <cell r="N317">
            <v>2898.263165302</v>
          </cell>
          <cell r="O317">
            <v>25360</v>
          </cell>
          <cell r="P317">
            <v>0.24</v>
          </cell>
          <cell r="Q317">
            <v>22793.879691841</v>
          </cell>
          <cell r="R317">
            <v>0</v>
          </cell>
          <cell r="S317">
            <v>0</v>
          </cell>
          <cell r="T317">
            <v>2941.120308159</v>
          </cell>
          <cell r="U317">
            <v>25735</v>
          </cell>
          <cell r="V317">
            <v>0.24</v>
          </cell>
          <cell r="W317">
            <v>22913.451120412</v>
          </cell>
          <cell r="X317">
            <v>0</v>
          </cell>
          <cell r="Y317">
            <v>0</v>
          </cell>
          <cell r="Z317">
            <v>2956.548879588</v>
          </cell>
          <cell r="AA317">
            <v>25870</v>
          </cell>
          <cell r="AB317">
            <v>0.24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C318" t="str">
            <v>EOW5EMM</v>
          </cell>
          <cell r="D318" t="str">
            <v>1.2T 5D 6MT TS Activ</v>
          </cell>
          <cell r="E318">
            <v>19515.176606648</v>
          </cell>
          <cell r="F318">
            <v>0</v>
          </cell>
          <cell r="G318">
            <v>0</v>
          </cell>
          <cell r="H318">
            <v>1384.823393352</v>
          </cell>
          <cell r="I318">
            <v>20900</v>
          </cell>
          <cell r="J318">
            <v>0.24</v>
          </cell>
          <cell r="K318">
            <v>19673.911546407</v>
          </cell>
          <cell r="L318">
            <v>0</v>
          </cell>
          <cell r="M318">
            <v>0</v>
          </cell>
          <cell r="N318">
            <v>1396.088453593</v>
          </cell>
          <cell r="O318">
            <v>21070</v>
          </cell>
          <cell r="P318">
            <v>0.24</v>
          </cell>
          <cell r="Q318">
            <v>20024.062148816</v>
          </cell>
          <cell r="R318">
            <v>0</v>
          </cell>
          <cell r="S318">
            <v>0</v>
          </cell>
          <cell r="T318">
            <v>1420.937851184</v>
          </cell>
          <cell r="U318">
            <v>21445</v>
          </cell>
          <cell r="V318">
            <v>0.24</v>
          </cell>
          <cell r="W318">
            <v>20150.116365684</v>
          </cell>
          <cell r="X318">
            <v>0</v>
          </cell>
          <cell r="Y318">
            <v>0</v>
          </cell>
          <cell r="Z318">
            <v>1429.883634316</v>
          </cell>
          <cell r="AA318">
            <v>21580</v>
          </cell>
          <cell r="AB318">
            <v>0.24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C319" t="str">
            <v>EOW5EMN</v>
          </cell>
          <cell r="D319" t="str">
            <v>1.2T 5D 6MT Style</v>
          </cell>
          <cell r="E319">
            <v>17484.283356603</v>
          </cell>
          <cell r="F319">
            <v>0</v>
          </cell>
          <cell r="G319">
            <v>0</v>
          </cell>
          <cell r="H319">
            <v>1240.716643397</v>
          </cell>
          <cell r="I319">
            <v>18725</v>
          </cell>
          <cell r="J319">
            <v>0.24</v>
          </cell>
          <cell r="K319">
            <v>17643.018296362</v>
          </cell>
          <cell r="L319">
            <v>0</v>
          </cell>
          <cell r="M319">
            <v>0</v>
          </cell>
          <cell r="N319">
            <v>1251.981703638</v>
          </cell>
          <cell r="O319">
            <v>18895</v>
          </cell>
          <cell r="P319">
            <v>0.24</v>
          </cell>
          <cell r="Q319">
            <v>17993.168898772</v>
          </cell>
          <cell r="R319">
            <v>0</v>
          </cell>
          <cell r="S319">
            <v>0</v>
          </cell>
          <cell r="T319">
            <v>1276.831101228</v>
          </cell>
          <cell r="U319">
            <v>19270</v>
          </cell>
          <cell r="V319">
            <v>0.24</v>
          </cell>
          <cell r="W319">
            <v>18119.223115639</v>
          </cell>
          <cell r="X319">
            <v>0</v>
          </cell>
          <cell r="Y319">
            <v>0</v>
          </cell>
          <cell r="Z319">
            <v>1285.776884361</v>
          </cell>
          <cell r="AA319">
            <v>19405</v>
          </cell>
          <cell r="AB319">
            <v>0.24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C320" t="str">
            <v>EOW5EMP</v>
          </cell>
          <cell r="D320" t="str">
            <v>1.2T 5D CVT TS Style</v>
          </cell>
          <cell r="E320">
            <v>19043.843356603</v>
          </cell>
          <cell r="F320">
            <v>0</v>
          </cell>
          <cell r="G320">
            <v>0</v>
          </cell>
          <cell r="H320">
            <v>1351.156643397</v>
          </cell>
          <cell r="I320">
            <v>20395</v>
          </cell>
          <cell r="J320">
            <v>0.24</v>
          </cell>
          <cell r="K320">
            <v>19202.578296362</v>
          </cell>
          <cell r="L320">
            <v>0</v>
          </cell>
          <cell r="M320">
            <v>0</v>
          </cell>
          <cell r="N320">
            <v>1362.421703638</v>
          </cell>
          <cell r="O320">
            <v>20565</v>
          </cell>
          <cell r="P320">
            <v>0.24</v>
          </cell>
          <cell r="Q320">
            <v>19552.728898772</v>
          </cell>
          <cell r="R320">
            <v>0</v>
          </cell>
          <cell r="S320">
            <v>0</v>
          </cell>
          <cell r="T320">
            <v>1387.271101228</v>
          </cell>
          <cell r="U320">
            <v>20940</v>
          </cell>
          <cell r="V320">
            <v>0.24</v>
          </cell>
          <cell r="W320">
            <v>19678.783115639</v>
          </cell>
          <cell r="X320">
            <v>0</v>
          </cell>
          <cell r="Y320">
            <v>0</v>
          </cell>
          <cell r="Z320">
            <v>1396.216884361</v>
          </cell>
          <cell r="AA320">
            <v>21075</v>
          </cell>
          <cell r="AB320">
            <v>0.24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C321" t="str">
            <v>EOW5EMX</v>
          </cell>
          <cell r="D321">
            <v>0</v>
          </cell>
          <cell r="E321">
            <v>21958.478854267</v>
          </cell>
          <cell r="F321">
            <v>0</v>
          </cell>
          <cell r="G321">
            <v>0</v>
          </cell>
          <cell r="H321">
            <v>3116.521145733</v>
          </cell>
          <cell r="I321">
            <v>25075</v>
          </cell>
          <cell r="J321">
            <v>0.24</v>
          </cell>
          <cell r="K321">
            <v>22107.348910765</v>
          </cell>
          <cell r="L321">
            <v>0</v>
          </cell>
          <cell r="M321">
            <v>0</v>
          </cell>
          <cell r="N321">
            <v>3137.651089235</v>
          </cell>
          <cell r="O321">
            <v>25245</v>
          </cell>
          <cell r="P321">
            <v>0.24</v>
          </cell>
          <cell r="Q321">
            <v>22435.738741273</v>
          </cell>
          <cell r="R321">
            <v>0</v>
          </cell>
          <cell r="S321">
            <v>0</v>
          </cell>
          <cell r="T321">
            <v>3184.261258727</v>
          </cell>
          <cell r="U321">
            <v>25620</v>
          </cell>
          <cell r="V321">
            <v>0.24</v>
          </cell>
          <cell r="W321">
            <v>22553.959080256</v>
          </cell>
          <cell r="X321">
            <v>0</v>
          </cell>
          <cell r="Y321">
            <v>0</v>
          </cell>
          <cell r="Z321">
            <v>3201.040919744</v>
          </cell>
          <cell r="AA321">
            <v>25755</v>
          </cell>
          <cell r="AB321">
            <v>0.24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C322" t="str">
            <v>EOWHKHO</v>
          </cell>
          <cell r="D322" t="str">
            <v>1.8 HSD TS Live</v>
          </cell>
          <cell r="E322">
            <v>21299.557402619</v>
          </cell>
          <cell r="F322">
            <v>0</v>
          </cell>
          <cell r="G322">
            <v>0</v>
          </cell>
          <cell r="H322">
            <v>1305.442597381</v>
          </cell>
          <cell r="I322">
            <v>22605</v>
          </cell>
          <cell r="J322">
            <v>0.24</v>
          </cell>
          <cell r="K322">
            <v>21459.739773439</v>
          </cell>
          <cell r="L322">
            <v>0</v>
          </cell>
          <cell r="M322">
            <v>0</v>
          </cell>
          <cell r="N322">
            <v>1315.260226561</v>
          </cell>
          <cell r="O322">
            <v>22775</v>
          </cell>
          <cell r="P322">
            <v>0.24</v>
          </cell>
          <cell r="Q322">
            <v>21813.083238485</v>
          </cell>
          <cell r="R322">
            <v>0</v>
          </cell>
          <cell r="S322">
            <v>0</v>
          </cell>
          <cell r="T322">
            <v>1336.916761515</v>
          </cell>
          <cell r="U322">
            <v>23150</v>
          </cell>
          <cell r="V322">
            <v>0.24</v>
          </cell>
          <cell r="W322">
            <v>21940.286885901</v>
          </cell>
          <cell r="X322">
            <v>0</v>
          </cell>
          <cell r="Y322">
            <v>0</v>
          </cell>
          <cell r="Z322">
            <v>1344.713114099</v>
          </cell>
          <cell r="AA322">
            <v>23285</v>
          </cell>
          <cell r="AB322">
            <v>0.24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C323" t="str">
            <v>EOWHKHP</v>
          </cell>
          <cell r="D323" t="str">
            <v>1.8 HSD TS Active</v>
          </cell>
          <cell r="E323">
            <v>22793.281402619</v>
          </cell>
          <cell r="F323">
            <v>0</v>
          </cell>
          <cell r="G323">
            <v>0</v>
          </cell>
          <cell r="H323">
            <v>1396.718597381</v>
          </cell>
          <cell r="I323">
            <v>24190</v>
          </cell>
          <cell r="J323">
            <v>0.24</v>
          </cell>
          <cell r="K323">
            <v>22953.463773439</v>
          </cell>
          <cell r="L323">
            <v>0</v>
          </cell>
          <cell r="M323">
            <v>0</v>
          </cell>
          <cell r="N323">
            <v>1406.536226561</v>
          </cell>
          <cell r="O323">
            <v>24360</v>
          </cell>
          <cell r="P323">
            <v>0.24</v>
          </cell>
          <cell r="Q323">
            <v>23306.807238485</v>
          </cell>
          <cell r="R323">
            <v>0</v>
          </cell>
          <cell r="S323">
            <v>0</v>
          </cell>
          <cell r="T323">
            <v>1428.192761515</v>
          </cell>
          <cell r="U323">
            <v>24735</v>
          </cell>
          <cell r="V323">
            <v>0.24</v>
          </cell>
          <cell r="W323">
            <v>23434.010885901</v>
          </cell>
          <cell r="X323">
            <v>0</v>
          </cell>
          <cell r="Y323">
            <v>0</v>
          </cell>
          <cell r="Z323">
            <v>1435.989114099</v>
          </cell>
          <cell r="AA323">
            <v>24870</v>
          </cell>
          <cell r="AB323">
            <v>0.24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C324" t="str">
            <v>EOWHKHQ</v>
          </cell>
          <cell r="D324" t="str">
            <v>1.8 HSD TS Active Go</v>
          </cell>
          <cell r="E324">
            <v>23433.761402619</v>
          </cell>
          <cell r="F324">
            <v>0</v>
          </cell>
          <cell r="G324">
            <v>0</v>
          </cell>
          <cell r="H324">
            <v>1436.238597381</v>
          </cell>
          <cell r="I324">
            <v>24870</v>
          </cell>
          <cell r="J324">
            <v>0.24</v>
          </cell>
          <cell r="K324">
            <v>23593.943773439</v>
          </cell>
          <cell r="L324">
            <v>0</v>
          </cell>
          <cell r="M324">
            <v>0</v>
          </cell>
          <cell r="N324">
            <v>1446.056226561</v>
          </cell>
          <cell r="O324">
            <v>25040</v>
          </cell>
          <cell r="P324">
            <v>0.24</v>
          </cell>
          <cell r="Q324">
            <v>23947.287238485</v>
          </cell>
          <cell r="R324">
            <v>0</v>
          </cell>
          <cell r="S324">
            <v>0</v>
          </cell>
          <cell r="T324">
            <v>1467.712761515</v>
          </cell>
          <cell r="U324">
            <v>25415</v>
          </cell>
          <cell r="V324">
            <v>0.24</v>
          </cell>
          <cell r="W324">
            <v>24074.490885901</v>
          </cell>
          <cell r="X324">
            <v>0</v>
          </cell>
          <cell r="Y324">
            <v>0</v>
          </cell>
          <cell r="Z324">
            <v>1475.509114099</v>
          </cell>
          <cell r="AA324">
            <v>25550</v>
          </cell>
          <cell r="AB324">
            <v>0.24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C325" t="str">
            <v>EOWHKHR</v>
          </cell>
          <cell r="D325" t="str">
            <v>1.8 HSD TS Lounge</v>
          </cell>
          <cell r="E325">
            <v>24845.90832512</v>
          </cell>
          <cell r="F325">
            <v>0</v>
          </cell>
          <cell r="G325">
            <v>0</v>
          </cell>
          <cell r="H325">
            <v>2284.09167488</v>
          </cell>
          <cell r="I325">
            <v>27130</v>
          </cell>
          <cell r="J325">
            <v>0.24</v>
          </cell>
          <cell r="K325">
            <v>25001.595178886</v>
          </cell>
          <cell r="L325">
            <v>0</v>
          </cell>
          <cell r="M325">
            <v>0</v>
          </cell>
          <cell r="N325">
            <v>2298.404821114</v>
          </cell>
          <cell r="O325">
            <v>27300</v>
          </cell>
          <cell r="P325">
            <v>0.24</v>
          </cell>
          <cell r="Q325">
            <v>25345.022062195</v>
          </cell>
          <cell r="R325">
            <v>0</v>
          </cell>
          <cell r="S325">
            <v>0</v>
          </cell>
          <cell r="T325">
            <v>2329.977937805</v>
          </cell>
          <cell r="U325">
            <v>27675</v>
          </cell>
          <cell r="V325">
            <v>0.24</v>
          </cell>
          <cell r="W325">
            <v>25468.655740186</v>
          </cell>
          <cell r="X325">
            <v>0</v>
          </cell>
          <cell r="Y325">
            <v>0</v>
          </cell>
          <cell r="Z325">
            <v>2341.344259814</v>
          </cell>
          <cell r="AA325">
            <v>27810</v>
          </cell>
          <cell r="AB325">
            <v>0.24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C326" t="str">
            <v>EOWHKHS</v>
          </cell>
          <cell r="D326" t="str">
            <v>1.8 HSD TS Lounge Go</v>
          </cell>
          <cell r="E326">
            <v>25441.118557755</v>
          </cell>
          <cell r="F326">
            <v>0</v>
          </cell>
          <cell r="G326">
            <v>0</v>
          </cell>
          <cell r="H326">
            <v>2338.881442245</v>
          </cell>
          <cell r="I326">
            <v>27780</v>
          </cell>
          <cell r="J326">
            <v>0.24</v>
          </cell>
          <cell r="K326">
            <v>25596.805411522</v>
          </cell>
          <cell r="L326">
            <v>0</v>
          </cell>
          <cell r="M326">
            <v>0</v>
          </cell>
          <cell r="N326">
            <v>2353.194588478</v>
          </cell>
          <cell r="O326">
            <v>27950</v>
          </cell>
          <cell r="P326">
            <v>0.24</v>
          </cell>
          <cell r="Q326">
            <v>25940.232294831</v>
          </cell>
          <cell r="R326">
            <v>0</v>
          </cell>
          <cell r="S326">
            <v>0</v>
          </cell>
          <cell r="T326">
            <v>2384.767705169</v>
          </cell>
          <cell r="U326">
            <v>28325</v>
          </cell>
          <cell r="V326">
            <v>0.24</v>
          </cell>
          <cell r="W326">
            <v>26063.865972822</v>
          </cell>
          <cell r="X326">
            <v>0</v>
          </cell>
          <cell r="Y326">
            <v>0</v>
          </cell>
          <cell r="Z326">
            <v>2396.134027178</v>
          </cell>
          <cell r="AA326">
            <v>28460</v>
          </cell>
          <cell r="AB326">
            <v>0.24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C327" t="str">
            <v>EOWHKHW</v>
          </cell>
          <cell r="D327" t="str">
            <v>1.8 HSD TS Lounge</v>
          </cell>
          <cell r="E327">
            <v>26302.046649036</v>
          </cell>
          <cell r="F327">
            <v>0</v>
          </cell>
          <cell r="G327">
            <v>0</v>
          </cell>
          <cell r="H327">
            <v>2417.953350964</v>
          </cell>
          <cell r="I327">
            <v>28720</v>
          </cell>
          <cell r="J327">
            <v>0.24</v>
          </cell>
          <cell r="K327">
            <v>26457.733502802</v>
          </cell>
          <cell r="L327">
            <v>0</v>
          </cell>
          <cell r="M327">
            <v>0</v>
          </cell>
          <cell r="N327">
            <v>2432.266497198</v>
          </cell>
          <cell r="O327">
            <v>28890</v>
          </cell>
          <cell r="P327">
            <v>0.24</v>
          </cell>
          <cell r="Q327">
            <v>26801.160386111</v>
          </cell>
          <cell r="R327">
            <v>0</v>
          </cell>
          <cell r="S327">
            <v>0</v>
          </cell>
          <cell r="T327">
            <v>2463.839613889</v>
          </cell>
          <cell r="U327">
            <v>29265</v>
          </cell>
          <cell r="V327">
            <v>0.24</v>
          </cell>
          <cell r="W327">
            <v>26924.794064102</v>
          </cell>
          <cell r="X327">
            <v>0</v>
          </cell>
          <cell r="Y327">
            <v>0</v>
          </cell>
          <cell r="Z327">
            <v>2475.205935898</v>
          </cell>
          <cell r="AA327">
            <v>29400</v>
          </cell>
          <cell r="AB327">
            <v>0.24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C328" t="str">
            <v>EOWHKHX</v>
          </cell>
          <cell r="D328">
            <v>0</v>
          </cell>
          <cell r="E328">
            <v>25441.097016733</v>
          </cell>
          <cell r="F328">
            <v>0</v>
          </cell>
          <cell r="G328">
            <v>0</v>
          </cell>
          <cell r="H328">
            <v>2338.902983267</v>
          </cell>
          <cell r="I328">
            <v>27780</v>
          </cell>
          <cell r="J328">
            <v>0.24</v>
          </cell>
          <cell r="K328">
            <v>25596.7838705</v>
          </cell>
          <cell r="L328">
            <v>0</v>
          </cell>
          <cell r="M328">
            <v>0</v>
          </cell>
          <cell r="N328">
            <v>2353.2161295</v>
          </cell>
          <cell r="O328">
            <v>27950</v>
          </cell>
          <cell r="P328">
            <v>0.24</v>
          </cell>
          <cell r="Q328">
            <v>25940.210753809</v>
          </cell>
          <cell r="R328">
            <v>0</v>
          </cell>
          <cell r="S328">
            <v>0</v>
          </cell>
          <cell r="T328">
            <v>2384.789246191</v>
          </cell>
          <cell r="U328">
            <v>28325</v>
          </cell>
          <cell r="V328">
            <v>0.24</v>
          </cell>
          <cell r="W328">
            <v>26063.8444318</v>
          </cell>
          <cell r="X328">
            <v>0</v>
          </cell>
          <cell r="Y328">
            <v>0</v>
          </cell>
          <cell r="Z328">
            <v>2396.1555682</v>
          </cell>
          <cell r="AA328">
            <v>28460</v>
          </cell>
          <cell r="AB328">
            <v>0.24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C329" t="str">
            <v>ERZNH</v>
          </cell>
          <cell r="D329" t="str">
            <v>2.0P MT AWD LIVE</v>
          </cell>
          <cell r="E329">
            <v>22583.254642373002</v>
          </cell>
          <cell r="F329">
            <v>0</v>
          </cell>
          <cell r="G329">
            <v>0</v>
          </cell>
          <cell r="H329">
            <v>3496.745357627</v>
          </cell>
          <cell r="I329">
            <v>26080</v>
          </cell>
          <cell r="J329">
            <v>0.24</v>
          </cell>
          <cell r="K329">
            <v>22730.461346284</v>
          </cell>
          <cell r="L329">
            <v>0</v>
          </cell>
          <cell r="M329">
            <v>0</v>
          </cell>
          <cell r="N329">
            <v>3519.538653716</v>
          </cell>
          <cell r="O329">
            <v>26250</v>
          </cell>
          <cell r="P329">
            <v>0.24</v>
          </cell>
          <cell r="Q329">
            <v>23102.807714999</v>
          </cell>
          <cell r="R329">
            <v>0</v>
          </cell>
          <cell r="S329">
            <v>0</v>
          </cell>
          <cell r="T329">
            <v>3577.192285001</v>
          </cell>
          <cell r="U329">
            <v>26680</v>
          </cell>
          <cell r="V329">
            <v>0.24</v>
          </cell>
          <cell r="W329">
            <v>23275.99207254</v>
          </cell>
          <cell r="X329">
            <v>0</v>
          </cell>
          <cell r="Y329">
            <v>0</v>
          </cell>
          <cell r="Z329">
            <v>3604.00792746</v>
          </cell>
          <cell r="AA329">
            <v>26880</v>
          </cell>
          <cell r="AB329">
            <v>0.24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C330" t="str">
            <v>ERZNO</v>
          </cell>
          <cell r="D330" t="str">
            <v>2.0D MT 2WD LIVE</v>
          </cell>
          <cell r="E330">
            <v>24239.655471409</v>
          </cell>
          <cell r="F330">
            <v>0</v>
          </cell>
          <cell r="G330">
            <v>0</v>
          </cell>
          <cell r="H330">
            <v>3440.344528591</v>
          </cell>
          <cell r="I330">
            <v>27680</v>
          </cell>
          <cell r="J330">
            <v>0.24</v>
          </cell>
          <cell r="K330">
            <v>24388.525527907</v>
          </cell>
          <cell r="L330">
            <v>0</v>
          </cell>
          <cell r="M330">
            <v>0</v>
          </cell>
          <cell r="N330">
            <v>3461.474472093</v>
          </cell>
          <cell r="O330">
            <v>27850</v>
          </cell>
          <cell r="P330">
            <v>0.24</v>
          </cell>
          <cell r="Q330">
            <v>24765.079200223</v>
          </cell>
          <cell r="R330">
            <v>0</v>
          </cell>
          <cell r="S330">
            <v>0</v>
          </cell>
          <cell r="T330">
            <v>3514.920799777</v>
          </cell>
          <cell r="U330">
            <v>28280</v>
          </cell>
          <cell r="V330">
            <v>0.24</v>
          </cell>
          <cell r="W330">
            <v>24940.330664741</v>
          </cell>
          <cell r="X330">
            <v>0</v>
          </cell>
          <cell r="Y330">
            <v>0</v>
          </cell>
          <cell r="Z330">
            <v>5309.669335259</v>
          </cell>
          <cell r="AA330">
            <v>30250</v>
          </cell>
          <cell r="AB330">
            <v>0.24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C331" t="str">
            <v>ER4ZNI</v>
          </cell>
          <cell r="D331" t="str">
            <v>2.0P MT AWD ACTIVE</v>
          </cell>
          <cell r="E331">
            <v>26122.843620554</v>
          </cell>
          <cell r="F331">
            <v>0</v>
          </cell>
          <cell r="G331">
            <v>0</v>
          </cell>
          <cell r="H331">
            <v>6067.156379446</v>
          </cell>
          <cell r="I331">
            <v>32190</v>
          </cell>
          <cell r="J331">
            <v>0.24</v>
          </cell>
          <cell r="K331">
            <v>26260.801735737</v>
          </cell>
          <cell r="L331">
            <v>0</v>
          </cell>
          <cell r="M331">
            <v>0</v>
          </cell>
          <cell r="N331">
            <v>6099.198264263</v>
          </cell>
          <cell r="O331">
            <v>32360</v>
          </cell>
          <cell r="P331">
            <v>0.24</v>
          </cell>
          <cell r="Q331">
            <v>26609.754615318</v>
          </cell>
          <cell r="R331">
            <v>0</v>
          </cell>
          <cell r="S331">
            <v>0</v>
          </cell>
          <cell r="T331">
            <v>6180.245384682</v>
          </cell>
          <cell r="U331">
            <v>32790</v>
          </cell>
          <cell r="V331">
            <v>0.24</v>
          </cell>
          <cell r="W331">
            <v>26772.058280240002</v>
          </cell>
          <cell r="X331">
            <v>0</v>
          </cell>
          <cell r="Y331">
            <v>0</v>
          </cell>
          <cell r="Z331">
            <v>6217.94171976</v>
          </cell>
          <cell r="AA331">
            <v>32990</v>
          </cell>
          <cell r="AB331">
            <v>0.24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C332" t="str">
            <v>ER4ZNK</v>
          </cell>
          <cell r="D332" t="str">
            <v>2.0P CVT ACTIVE</v>
          </cell>
          <cell r="E332">
            <v>27762.080620845</v>
          </cell>
          <cell r="F332">
            <v>0</v>
          </cell>
          <cell r="G332">
            <v>0</v>
          </cell>
          <cell r="H332">
            <v>6447.919379155</v>
          </cell>
          <cell r="I332">
            <v>34210</v>
          </cell>
          <cell r="J332">
            <v>0.24</v>
          </cell>
          <cell r="K332">
            <v>27900.038736029</v>
          </cell>
          <cell r="L332">
            <v>0</v>
          </cell>
          <cell r="M332">
            <v>0</v>
          </cell>
          <cell r="N332">
            <v>6479.961263971</v>
          </cell>
          <cell r="O332">
            <v>34380</v>
          </cell>
          <cell r="P332">
            <v>0.24</v>
          </cell>
          <cell r="Q332">
            <v>28248.99161561</v>
          </cell>
          <cell r="R332">
            <v>0</v>
          </cell>
          <cell r="S332">
            <v>0</v>
          </cell>
          <cell r="T332">
            <v>6561.00838439</v>
          </cell>
          <cell r="U332">
            <v>34810</v>
          </cell>
          <cell r="V332">
            <v>0.24</v>
          </cell>
          <cell r="W332">
            <v>28411.295280530998</v>
          </cell>
          <cell r="X332">
            <v>0</v>
          </cell>
          <cell r="Y332">
            <v>0</v>
          </cell>
          <cell r="Z332">
            <v>6598.704719469</v>
          </cell>
          <cell r="AA332">
            <v>35010</v>
          </cell>
          <cell r="AB332">
            <v>0.24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3">
          <cell r="C333" t="str">
            <v>ER4ZNP</v>
          </cell>
          <cell r="D333" t="str">
            <v>2.0D MT 2WD ACTIVE</v>
          </cell>
          <cell r="E333">
            <v>29070.812091854</v>
          </cell>
          <cell r="F333">
            <v>0</v>
          </cell>
          <cell r="G333">
            <v>0</v>
          </cell>
          <cell r="H333">
            <v>6189.187908146</v>
          </cell>
          <cell r="I333">
            <v>35260</v>
          </cell>
          <cell r="J333">
            <v>0.24</v>
          </cell>
          <cell r="K333">
            <v>29210.971666323</v>
          </cell>
          <cell r="L333">
            <v>0</v>
          </cell>
          <cell r="M333">
            <v>0</v>
          </cell>
          <cell r="N333">
            <v>6219.028333677</v>
          </cell>
          <cell r="O333">
            <v>35430</v>
          </cell>
          <cell r="P333">
            <v>0.24</v>
          </cell>
          <cell r="Q333">
            <v>29565.492942918</v>
          </cell>
          <cell r="R333">
            <v>0</v>
          </cell>
          <cell r="S333">
            <v>0</v>
          </cell>
          <cell r="T333">
            <v>6294.507057082</v>
          </cell>
          <cell r="U333">
            <v>35860</v>
          </cell>
          <cell r="V333">
            <v>0.24</v>
          </cell>
          <cell r="W333">
            <v>29730.38655994</v>
          </cell>
          <cell r="X333">
            <v>0</v>
          </cell>
          <cell r="Y333">
            <v>0</v>
          </cell>
          <cell r="Z333">
            <v>6329.61344006</v>
          </cell>
          <cell r="AA333">
            <v>36060</v>
          </cell>
          <cell r="AB333">
            <v>0.24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C334" t="str">
            <v>ER4ZNX</v>
          </cell>
          <cell r="D334" t="str">
            <v>2.0P CVT AWD TSS S/R</v>
          </cell>
          <cell r="E334">
            <v>28768.463391675</v>
          </cell>
          <cell r="F334">
            <v>0</v>
          </cell>
          <cell r="G334">
            <v>0</v>
          </cell>
          <cell r="H334">
            <v>6681.536608325</v>
          </cell>
          <cell r="I334">
            <v>35450</v>
          </cell>
          <cell r="J334">
            <v>0.24</v>
          </cell>
          <cell r="K334">
            <v>28906.421506858</v>
          </cell>
          <cell r="L334">
            <v>0</v>
          </cell>
          <cell r="M334">
            <v>0</v>
          </cell>
          <cell r="N334">
            <v>6713.578493142</v>
          </cell>
          <cell r="O334">
            <v>35620</v>
          </cell>
          <cell r="P334">
            <v>0.24</v>
          </cell>
          <cell r="Q334">
            <v>29255.374386440002</v>
          </cell>
          <cell r="R334">
            <v>0</v>
          </cell>
          <cell r="S334">
            <v>0</v>
          </cell>
          <cell r="T334">
            <v>6794.62561356</v>
          </cell>
          <cell r="U334">
            <v>36050</v>
          </cell>
          <cell r="V334">
            <v>0.24</v>
          </cell>
          <cell r="W334">
            <v>29417.678051361</v>
          </cell>
          <cell r="X334">
            <v>0</v>
          </cell>
          <cell r="Y334">
            <v>0</v>
          </cell>
          <cell r="Z334">
            <v>6832.321948639</v>
          </cell>
          <cell r="AA334">
            <v>36250</v>
          </cell>
          <cell r="AB334">
            <v>0.24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C335" t="str">
            <v>ER5ZNJ</v>
          </cell>
          <cell r="D335" t="str">
            <v>2.0P MT AWD LOUNGE</v>
          </cell>
          <cell r="E335">
            <v>30165.34389738</v>
          </cell>
          <cell r="F335">
            <v>0</v>
          </cell>
          <cell r="G335">
            <v>0</v>
          </cell>
          <cell r="H335">
            <v>7589.65610262</v>
          </cell>
          <cell r="I335">
            <v>37755</v>
          </cell>
          <cell r="J335">
            <v>0.24</v>
          </cell>
          <cell r="K335">
            <v>30301.168639648</v>
          </cell>
          <cell r="L335">
            <v>0</v>
          </cell>
          <cell r="M335">
            <v>0</v>
          </cell>
          <cell r="N335">
            <v>7623.831360352</v>
          </cell>
          <cell r="O335">
            <v>37925</v>
          </cell>
          <cell r="P335">
            <v>0.24</v>
          </cell>
          <cell r="Q335">
            <v>30644.725340679</v>
          </cell>
          <cell r="R335">
            <v>0</v>
          </cell>
          <cell r="S335">
            <v>0</v>
          </cell>
          <cell r="T335">
            <v>7710.274659321</v>
          </cell>
          <cell r="U335">
            <v>38355</v>
          </cell>
          <cell r="V335">
            <v>0.24</v>
          </cell>
          <cell r="W335">
            <v>30804.519155112</v>
          </cell>
          <cell r="X335">
            <v>0</v>
          </cell>
          <cell r="Y335">
            <v>0</v>
          </cell>
          <cell r="Z335">
            <v>7750.480844888</v>
          </cell>
          <cell r="AA335">
            <v>38555</v>
          </cell>
          <cell r="AB335">
            <v>0.24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C336" t="str">
            <v>ER5ZNL</v>
          </cell>
          <cell r="D336" t="str">
            <v>2.0P CVT LOUNGE</v>
          </cell>
          <cell r="E336">
            <v>31801.821201127</v>
          </cell>
          <cell r="F336">
            <v>0</v>
          </cell>
          <cell r="G336">
            <v>0</v>
          </cell>
          <cell r="H336">
            <v>9848.178798873</v>
          </cell>
          <cell r="I336">
            <v>41650</v>
          </cell>
          <cell r="J336">
            <v>0.24</v>
          </cell>
          <cell r="K336">
            <v>31931.624156792</v>
          </cell>
          <cell r="L336">
            <v>0</v>
          </cell>
          <cell r="M336">
            <v>0</v>
          </cell>
          <cell r="N336">
            <v>9888.375843208</v>
          </cell>
          <cell r="O336">
            <v>41820</v>
          </cell>
          <cell r="P336">
            <v>0.24</v>
          </cell>
          <cell r="Q336">
            <v>32259.949279945</v>
          </cell>
          <cell r="R336">
            <v>0</v>
          </cell>
          <cell r="S336">
            <v>0</v>
          </cell>
          <cell r="T336">
            <v>9990.050720055</v>
          </cell>
          <cell r="U336">
            <v>42250</v>
          </cell>
          <cell r="V336">
            <v>0.24</v>
          </cell>
          <cell r="W336">
            <v>32412.658639551002</v>
          </cell>
          <cell r="X336">
            <v>0</v>
          </cell>
          <cell r="Y336">
            <v>0</v>
          </cell>
          <cell r="Z336">
            <v>10037.341360449</v>
          </cell>
          <cell r="AA336">
            <v>42450</v>
          </cell>
          <cell r="AB336">
            <v>0.24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C337" t="str">
            <v>ER5ZNQ</v>
          </cell>
          <cell r="D337" t="str">
            <v>2.0D MT 2WD STYLE GO</v>
          </cell>
          <cell r="E337">
            <v>30340.642970707</v>
          </cell>
          <cell r="F337">
            <v>0</v>
          </cell>
          <cell r="G337">
            <v>0</v>
          </cell>
          <cell r="H337">
            <v>6459.357029293</v>
          </cell>
          <cell r="I337">
            <v>36800</v>
          </cell>
          <cell r="J337">
            <v>0.24</v>
          </cell>
          <cell r="K337">
            <v>30480.802545175</v>
          </cell>
          <cell r="L337">
            <v>0</v>
          </cell>
          <cell r="M337">
            <v>0</v>
          </cell>
          <cell r="N337">
            <v>6489.197454825</v>
          </cell>
          <cell r="O337">
            <v>36970</v>
          </cell>
          <cell r="P337">
            <v>0.24</v>
          </cell>
          <cell r="Q337">
            <v>30835.323821771002</v>
          </cell>
          <cell r="R337">
            <v>0</v>
          </cell>
          <cell r="S337">
            <v>0</v>
          </cell>
          <cell r="T337">
            <v>6564.676178229</v>
          </cell>
          <cell r="U337">
            <v>37400</v>
          </cell>
          <cell r="V337">
            <v>0.24</v>
          </cell>
          <cell r="W337">
            <v>31000.217438792002</v>
          </cell>
          <cell r="X337">
            <v>0</v>
          </cell>
          <cell r="Y337">
            <v>0</v>
          </cell>
          <cell r="Z337">
            <v>6599.782561208</v>
          </cell>
          <cell r="AA337">
            <v>37600</v>
          </cell>
          <cell r="AB337">
            <v>0.24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C338" t="str">
            <v>ERH4ZNR</v>
          </cell>
          <cell r="D338" t="str">
            <v>2.5P HSD ACTIVE</v>
          </cell>
          <cell r="E338">
            <v>35357.717384769</v>
          </cell>
          <cell r="F338">
            <v>0</v>
          </cell>
          <cell r="G338">
            <v>0</v>
          </cell>
          <cell r="H338">
            <v>4562.282615231</v>
          </cell>
          <cell r="I338">
            <v>39920</v>
          </cell>
          <cell r="J338">
            <v>0.24</v>
          </cell>
          <cell r="K338">
            <v>35508.28881334</v>
          </cell>
          <cell r="L338">
            <v>0</v>
          </cell>
          <cell r="M338">
            <v>0</v>
          </cell>
          <cell r="N338">
            <v>4581.71118666</v>
          </cell>
          <cell r="O338">
            <v>40090</v>
          </cell>
          <cell r="P338">
            <v>0.24</v>
          </cell>
          <cell r="Q338">
            <v>35889.145956198</v>
          </cell>
          <cell r="R338">
            <v>0</v>
          </cell>
          <cell r="S338">
            <v>0</v>
          </cell>
          <cell r="T338">
            <v>4630.854043802</v>
          </cell>
          <cell r="U338">
            <v>40520</v>
          </cell>
          <cell r="V338">
            <v>0.24</v>
          </cell>
          <cell r="W338">
            <v>36066.28881334</v>
          </cell>
          <cell r="X338">
            <v>0</v>
          </cell>
          <cell r="Y338">
            <v>0</v>
          </cell>
          <cell r="Z338">
            <v>4653.71118666</v>
          </cell>
          <cell r="AA338">
            <v>40720</v>
          </cell>
          <cell r="AB338">
            <v>0.24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C339" t="str">
            <v>ERH4ZNS</v>
          </cell>
          <cell r="D339" t="str">
            <v>2.5P HSD Style 2WD</v>
          </cell>
          <cell r="E339">
            <v>36048.597384769004</v>
          </cell>
          <cell r="F339">
            <v>0</v>
          </cell>
          <cell r="G339">
            <v>0</v>
          </cell>
          <cell r="H339">
            <v>4651.402615231</v>
          </cell>
          <cell r="I339">
            <v>40700</v>
          </cell>
          <cell r="J339">
            <v>0.24</v>
          </cell>
          <cell r="K339">
            <v>36199.16881334</v>
          </cell>
          <cell r="L339">
            <v>0</v>
          </cell>
          <cell r="M339">
            <v>0</v>
          </cell>
          <cell r="N339">
            <v>4670.83118666</v>
          </cell>
          <cell r="O339">
            <v>40870</v>
          </cell>
          <cell r="P339">
            <v>0.24</v>
          </cell>
          <cell r="Q339">
            <v>36580.025956198</v>
          </cell>
          <cell r="R339">
            <v>0</v>
          </cell>
          <cell r="S339">
            <v>0</v>
          </cell>
          <cell r="T339">
            <v>4719.974043802</v>
          </cell>
          <cell r="U339">
            <v>41300</v>
          </cell>
          <cell r="V339">
            <v>0.24</v>
          </cell>
          <cell r="W339">
            <v>36757.16881334</v>
          </cell>
          <cell r="X339">
            <v>0</v>
          </cell>
          <cell r="Y339">
            <v>0</v>
          </cell>
          <cell r="Z339">
            <v>4742.83118666</v>
          </cell>
          <cell r="AA339">
            <v>41500</v>
          </cell>
          <cell r="AB339">
            <v>0.24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C340" t="str">
            <v>ERH4ZNU</v>
          </cell>
          <cell r="D340" t="str">
            <v>2.5P HSD ACTIVE</v>
          </cell>
          <cell r="E340">
            <v>37669.599238672</v>
          </cell>
          <cell r="F340">
            <v>0</v>
          </cell>
          <cell r="G340">
            <v>0</v>
          </cell>
          <cell r="H340">
            <v>4860.400761328</v>
          </cell>
          <cell r="I340">
            <v>42530</v>
          </cell>
          <cell r="J340">
            <v>0.24</v>
          </cell>
          <cell r="K340">
            <v>37820.170667243</v>
          </cell>
          <cell r="L340">
            <v>0</v>
          </cell>
          <cell r="M340">
            <v>0</v>
          </cell>
          <cell r="N340">
            <v>4879.829332757</v>
          </cell>
          <cell r="O340">
            <v>42700</v>
          </cell>
          <cell r="P340">
            <v>0.24</v>
          </cell>
          <cell r="Q340">
            <v>38201.0278101</v>
          </cell>
          <cell r="R340">
            <v>0</v>
          </cell>
          <cell r="S340">
            <v>0</v>
          </cell>
          <cell r="T340">
            <v>4928.9721899</v>
          </cell>
          <cell r="U340">
            <v>43130</v>
          </cell>
          <cell r="V340">
            <v>0.24</v>
          </cell>
          <cell r="W340">
            <v>38378.170667243</v>
          </cell>
          <cell r="X340">
            <v>0</v>
          </cell>
          <cell r="Y340">
            <v>0</v>
          </cell>
          <cell r="Z340">
            <v>4951.829332757</v>
          </cell>
          <cell r="AA340">
            <v>43330</v>
          </cell>
          <cell r="AB340">
            <v>0.24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C341" t="str">
            <v>ERH4ZNV</v>
          </cell>
          <cell r="D341" t="str">
            <v>2.5P HSD Style</v>
          </cell>
          <cell r="E341">
            <v>38466.711393053</v>
          </cell>
          <cell r="F341">
            <v>0</v>
          </cell>
          <cell r="G341">
            <v>0</v>
          </cell>
          <cell r="H341">
            <v>4963.288606947</v>
          </cell>
          <cell r="I341">
            <v>43430</v>
          </cell>
          <cell r="J341">
            <v>0.24</v>
          </cell>
          <cell r="K341">
            <v>38617.282821624</v>
          </cell>
          <cell r="L341">
            <v>0</v>
          </cell>
          <cell r="M341">
            <v>0</v>
          </cell>
          <cell r="N341">
            <v>4982.717178376</v>
          </cell>
          <cell r="O341">
            <v>43600</v>
          </cell>
          <cell r="P341">
            <v>0.24</v>
          </cell>
          <cell r="Q341">
            <v>38998.139964481</v>
          </cell>
          <cell r="R341">
            <v>0</v>
          </cell>
          <cell r="S341">
            <v>0</v>
          </cell>
          <cell r="T341">
            <v>5031.860035519</v>
          </cell>
          <cell r="U341">
            <v>44030</v>
          </cell>
          <cell r="V341">
            <v>0.24</v>
          </cell>
          <cell r="W341">
            <v>39175.282821624</v>
          </cell>
          <cell r="X341">
            <v>0</v>
          </cell>
          <cell r="Y341">
            <v>0</v>
          </cell>
          <cell r="Z341">
            <v>5054.717178376</v>
          </cell>
          <cell r="AA341">
            <v>44230</v>
          </cell>
          <cell r="AB341">
            <v>0.24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</row>
        <row r="342">
          <cell r="C342" t="str">
            <v>ERH5ZNG</v>
          </cell>
          <cell r="D342" t="str">
            <v>2.5P HSD STYLE AWD</v>
          </cell>
          <cell r="E342">
            <v>39680.040797959</v>
          </cell>
          <cell r="F342">
            <v>0</v>
          </cell>
          <cell r="G342">
            <v>0</v>
          </cell>
          <cell r="H342">
            <v>5119.959202041</v>
          </cell>
          <cell r="I342">
            <v>44800</v>
          </cell>
          <cell r="J342">
            <v>0.24</v>
          </cell>
          <cell r="K342">
            <v>39830.61222653</v>
          </cell>
          <cell r="L342">
            <v>0</v>
          </cell>
          <cell r="M342">
            <v>0</v>
          </cell>
          <cell r="N342">
            <v>5139.38777347</v>
          </cell>
          <cell r="O342">
            <v>44970</v>
          </cell>
          <cell r="P342">
            <v>0.24</v>
          </cell>
          <cell r="Q342">
            <v>40211.469369387996</v>
          </cell>
          <cell r="R342">
            <v>0</v>
          </cell>
          <cell r="S342">
            <v>0</v>
          </cell>
          <cell r="T342">
            <v>5188.530630612</v>
          </cell>
          <cell r="U342">
            <v>45400</v>
          </cell>
          <cell r="V342">
            <v>0.24</v>
          </cell>
          <cell r="W342">
            <v>40388.61222653</v>
          </cell>
          <cell r="X342">
            <v>0</v>
          </cell>
          <cell r="Y342">
            <v>0</v>
          </cell>
          <cell r="Z342">
            <v>5211.38777347</v>
          </cell>
          <cell r="AA342">
            <v>45600</v>
          </cell>
          <cell r="AB342">
            <v>0.24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C343" t="str">
            <v>ERH5ZNT</v>
          </cell>
          <cell r="D343" t="str">
            <v>2.5P HSD LOUNGE 2WD</v>
          </cell>
          <cell r="E343">
            <v>39254.95482127</v>
          </cell>
          <cell r="F343">
            <v>0</v>
          </cell>
          <cell r="G343">
            <v>0</v>
          </cell>
          <cell r="H343">
            <v>5065.04517873</v>
          </cell>
          <cell r="I343">
            <v>44320</v>
          </cell>
          <cell r="J343">
            <v>0.24</v>
          </cell>
          <cell r="K343">
            <v>39405.526249841</v>
          </cell>
          <cell r="L343">
            <v>0</v>
          </cell>
          <cell r="M343">
            <v>0</v>
          </cell>
          <cell r="N343">
            <v>5084.473750159</v>
          </cell>
          <cell r="O343">
            <v>44490</v>
          </cell>
          <cell r="P343">
            <v>0.24</v>
          </cell>
          <cell r="Q343">
            <v>39786.383392698</v>
          </cell>
          <cell r="R343">
            <v>0</v>
          </cell>
          <cell r="S343">
            <v>0</v>
          </cell>
          <cell r="T343">
            <v>5133.616607302</v>
          </cell>
          <cell r="U343">
            <v>44920</v>
          </cell>
          <cell r="V343">
            <v>0.24</v>
          </cell>
          <cell r="W343">
            <v>39963.526249841</v>
          </cell>
          <cell r="X343">
            <v>0</v>
          </cell>
          <cell r="Y343">
            <v>0</v>
          </cell>
          <cell r="Z343">
            <v>5156.473750159</v>
          </cell>
          <cell r="AA343">
            <v>45120</v>
          </cell>
          <cell r="AB343">
            <v>0.24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</row>
        <row r="344">
          <cell r="C344" t="str">
            <v>ERH5ZNW</v>
          </cell>
          <cell r="D344" t="str">
            <v>2.5P HSD LOUNGE GO</v>
          </cell>
          <cell r="E344">
            <v>41566.608992028</v>
          </cell>
          <cell r="F344">
            <v>0</v>
          </cell>
          <cell r="G344">
            <v>0</v>
          </cell>
          <cell r="H344">
            <v>5363.391007972</v>
          </cell>
          <cell r="I344">
            <v>46930</v>
          </cell>
          <cell r="J344">
            <v>0.24</v>
          </cell>
          <cell r="K344">
            <v>41717.180420599</v>
          </cell>
          <cell r="L344">
            <v>0</v>
          </cell>
          <cell r="M344">
            <v>0</v>
          </cell>
          <cell r="N344">
            <v>5382.819579401</v>
          </cell>
          <cell r="O344">
            <v>47100</v>
          </cell>
          <cell r="P344">
            <v>0.24</v>
          </cell>
          <cell r="Q344">
            <v>42098.037563456</v>
          </cell>
          <cell r="R344">
            <v>0</v>
          </cell>
          <cell r="S344">
            <v>0</v>
          </cell>
          <cell r="T344">
            <v>5431.962436544</v>
          </cell>
          <cell r="U344">
            <v>47530</v>
          </cell>
          <cell r="V344">
            <v>0.24</v>
          </cell>
          <cell r="W344">
            <v>42275.180420599</v>
          </cell>
          <cell r="X344">
            <v>0</v>
          </cell>
          <cell r="Y344">
            <v>0</v>
          </cell>
          <cell r="Z344">
            <v>5454.819579401</v>
          </cell>
          <cell r="AA344">
            <v>47730</v>
          </cell>
          <cell r="AB344">
            <v>0.24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C345" t="str">
            <v>ESXGA</v>
          </cell>
          <cell r="D345" t="str">
            <v>2.8L DSL 5D 5S LUXUR</v>
          </cell>
          <cell r="E345">
            <v>59584.463178966005</v>
          </cell>
          <cell r="F345">
            <v>0</v>
          </cell>
          <cell r="G345">
            <v>0</v>
          </cell>
          <cell r="H345">
            <v>21525.536821034</v>
          </cell>
          <cell r="I345">
            <v>81110</v>
          </cell>
          <cell r="J345">
            <v>0.24</v>
          </cell>
          <cell r="K345">
            <v>59709.344695554</v>
          </cell>
          <cell r="L345">
            <v>0</v>
          </cell>
          <cell r="M345">
            <v>0</v>
          </cell>
          <cell r="N345">
            <v>21570.655304446</v>
          </cell>
          <cell r="O345">
            <v>81280</v>
          </cell>
          <cell r="P345">
            <v>0.24</v>
          </cell>
          <cell r="Q345">
            <v>60510.055596028</v>
          </cell>
          <cell r="R345">
            <v>0</v>
          </cell>
          <cell r="S345">
            <v>0</v>
          </cell>
          <cell r="T345">
            <v>21859.944403972</v>
          </cell>
          <cell r="U345">
            <v>82370</v>
          </cell>
          <cell r="V345">
            <v>0.24</v>
          </cell>
          <cell r="W345">
            <v>60972.851804558</v>
          </cell>
          <cell r="X345">
            <v>0</v>
          </cell>
          <cell r="Y345">
            <v>0</v>
          </cell>
          <cell r="Z345">
            <v>22027.148195442</v>
          </cell>
          <cell r="AA345">
            <v>83000</v>
          </cell>
          <cell r="AB345">
            <v>0.24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C346" t="str">
            <v>ESXGB</v>
          </cell>
          <cell r="D346" t="str">
            <v>2.8L DSL 5D 7S LUXUR</v>
          </cell>
          <cell r="E346">
            <v>62378.6451738</v>
          </cell>
          <cell r="F346">
            <v>0</v>
          </cell>
          <cell r="G346">
            <v>0</v>
          </cell>
          <cell r="H346">
            <v>22536.3548262</v>
          </cell>
          <cell r="I346">
            <v>84915</v>
          </cell>
          <cell r="J346">
            <v>0.24</v>
          </cell>
          <cell r="K346">
            <v>62503.526690387</v>
          </cell>
          <cell r="L346">
            <v>0</v>
          </cell>
          <cell r="M346">
            <v>0</v>
          </cell>
          <cell r="N346">
            <v>22581.473309613</v>
          </cell>
          <cell r="O346">
            <v>85085</v>
          </cell>
          <cell r="P346">
            <v>0.24</v>
          </cell>
          <cell r="Q346">
            <v>63304.237590861</v>
          </cell>
          <cell r="R346">
            <v>0</v>
          </cell>
          <cell r="S346">
            <v>0</v>
          </cell>
          <cell r="T346">
            <v>22870.762409139</v>
          </cell>
          <cell r="U346">
            <v>86175</v>
          </cell>
          <cell r="V346">
            <v>0.24</v>
          </cell>
          <cell r="W346">
            <v>63767.033799392</v>
          </cell>
          <cell r="X346">
            <v>0</v>
          </cell>
          <cell r="Y346">
            <v>0</v>
          </cell>
          <cell r="Z346">
            <v>23037.966200608</v>
          </cell>
          <cell r="AA346">
            <v>86805</v>
          </cell>
          <cell r="AB346">
            <v>0.24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C347" t="str">
            <v>ESXGC</v>
          </cell>
          <cell r="D347" t="str">
            <v>2.8L DSL 5D 5S PREMI</v>
          </cell>
          <cell r="E347">
            <v>62287.51443935</v>
          </cell>
          <cell r="F347">
            <v>0</v>
          </cell>
          <cell r="G347">
            <v>0</v>
          </cell>
          <cell r="H347">
            <v>22502.48556065</v>
          </cell>
          <cell r="I347">
            <v>84790</v>
          </cell>
          <cell r="J347">
            <v>0.24</v>
          </cell>
          <cell r="K347">
            <v>62412.395955938</v>
          </cell>
          <cell r="L347">
            <v>0</v>
          </cell>
          <cell r="M347">
            <v>0</v>
          </cell>
          <cell r="N347">
            <v>22547.604044062</v>
          </cell>
          <cell r="O347">
            <v>84960</v>
          </cell>
          <cell r="P347">
            <v>0.24</v>
          </cell>
          <cell r="Q347">
            <v>63213.106856412</v>
          </cell>
          <cell r="R347">
            <v>0</v>
          </cell>
          <cell r="S347">
            <v>0</v>
          </cell>
          <cell r="T347">
            <v>22836.893143588</v>
          </cell>
          <cell r="U347">
            <v>86050</v>
          </cell>
          <cell r="V347">
            <v>0.24</v>
          </cell>
          <cell r="W347">
            <v>63675.903064943</v>
          </cell>
          <cell r="X347">
            <v>0</v>
          </cell>
          <cell r="Y347">
            <v>0</v>
          </cell>
          <cell r="Z347">
            <v>23004.096935057</v>
          </cell>
          <cell r="AA347">
            <v>86680</v>
          </cell>
          <cell r="AB347">
            <v>0.24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C348" t="str">
            <v>ESXGD</v>
          </cell>
          <cell r="D348" t="str">
            <v>2.8L DSL 5D 7S PREMI</v>
          </cell>
          <cell r="E348">
            <v>66159.054935753</v>
          </cell>
          <cell r="F348">
            <v>0</v>
          </cell>
          <cell r="G348">
            <v>0</v>
          </cell>
          <cell r="H348">
            <v>23900.945064247</v>
          </cell>
          <cell r="I348">
            <v>90060</v>
          </cell>
          <cell r="J348">
            <v>0.24</v>
          </cell>
          <cell r="K348">
            <v>66283.93645234</v>
          </cell>
          <cell r="L348">
            <v>0</v>
          </cell>
          <cell r="M348">
            <v>0</v>
          </cell>
          <cell r="N348">
            <v>23946.06354766</v>
          </cell>
          <cell r="O348">
            <v>90230</v>
          </cell>
          <cell r="P348">
            <v>0.24</v>
          </cell>
          <cell r="Q348">
            <v>67084.647352814</v>
          </cell>
          <cell r="R348">
            <v>0</v>
          </cell>
          <cell r="S348">
            <v>0</v>
          </cell>
          <cell r="T348">
            <v>24235.352647186</v>
          </cell>
          <cell r="U348">
            <v>91320</v>
          </cell>
          <cell r="V348">
            <v>0.24</v>
          </cell>
          <cell r="W348">
            <v>67547.443561345</v>
          </cell>
          <cell r="X348">
            <v>0</v>
          </cell>
          <cell r="Y348">
            <v>0</v>
          </cell>
          <cell r="Z348">
            <v>24402.556438655</v>
          </cell>
          <cell r="AA348">
            <v>91950</v>
          </cell>
          <cell r="AB348">
            <v>0.24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</row>
        <row r="349">
          <cell r="C349" t="str">
            <v>ETCHCUC</v>
          </cell>
          <cell r="D349" t="str">
            <v>CT200h Advance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0.24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0.24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0.24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0.24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C350" t="str">
            <v>ETCHCUG</v>
          </cell>
          <cell r="D350" t="str">
            <v>CT200h ElegantNaviPl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0.24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0.24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0.24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0.24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C351" t="str">
            <v>ETCHCUL</v>
          </cell>
          <cell r="D351" t="str">
            <v>CT200h Elegant Navi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0.24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0.24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0.24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0.24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C352" t="str">
            <v>ETCHCUS</v>
          </cell>
          <cell r="D352" t="str">
            <v>CT200h Sport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0.24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0.24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0.24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0.24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</row>
        <row r="353">
          <cell r="C353" t="str">
            <v>ETNHNXB</v>
          </cell>
          <cell r="D353" t="str">
            <v>NX300h Dynamic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0.24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0.24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0.24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0.24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C354" t="str">
            <v>ETNHNXE</v>
          </cell>
          <cell r="D354" t="str">
            <v>NX300h Executive S/R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0.24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0.24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0.24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0.24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C355" t="str">
            <v>ETRHKCL</v>
          </cell>
          <cell r="D355" t="str">
            <v>RX-450h F Sport S/R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0.24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0.24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0.24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0.24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C356" t="str">
            <v>ETRHKCN</v>
          </cell>
          <cell r="D356" t="str">
            <v>RX-450h Luxury Edit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0.24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0.24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0.24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0.24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C357" t="str">
            <v>EUIMA</v>
          </cell>
          <cell r="D357" t="str">
            <v>1.6D Classic</v>
          </cell>
          <cell r="E357">
            <v>23456.536711563</v>
          </cell>
          <cell r="F357">
            <v>0</v>
          </cell>
          <cell r="G357">
            <v>0</v>
          </cell>
          <cell r="H357">
            <v>393.463288437</v>
          </cell>
          <cell r="I357">
            <v>23850</v>
          </cell>
          <cell r="J357">
            <v>0.24</v>
          </cell>
          <cell r="K357">
            <v>23456.536711562</v>
          </cell>
          <cell r="L357">
            <v>0</v>
          </cell>
          <cell r="M357">
            <v>0</v>
          </cell>
          <cell r="N357">
            <v>393.463288438</v>
          </cell>
          <cell r="O357">
            <v>23850</v>
          </cell>
          <cell r="P357">
            <v>0.24</v>
          </cell>
          <cell r="Q357">
            <v>24046.638234405</v>
          </cell>
          <cell r="R357">
            <v>0</v>
          </cell>
          <cell r="S357">
            <v>0</v>
          </cell>
          <cell r="T357">
            <v>403.361765595</v>
          </cell>
          <cell r="U357">
            <v>24450</v>
          </cell>
          <cell r="V357">
            <v>0.24</v>
          </cell>
          <cell r="W357">
            <v>24194.163615116</v>
          </cell>
          <cell r="X357">
            <v>0</v>
          </cell>
          <cell r="Y357">
            <v>0</v>
          </cell>
          <cell r="Z357">
            <v>405.836384884</v>
          </cell>
          <cell r="AA357">
            <v>24600</v>
          </cell>
          <cell r="AB357">
            <v>0.24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C358" t="str">
            <v>EUIMB</v>
          </cell>
          <cell r="D358" t="str">
            <v>1.6D Elegant</v>
          </cell>
          <cell r="E358">
            <v>25727.695060313</v>
          </cell>
          <cell r="F358">
            <v>0</v>
          </cell>
          <cell r="G358">
            <v>0</v>
          </cell>
          <cell r="H358">
            <v>647.304939687</v>
          </cell>
          <cell r="I358">
            <v>26375</v>
          </cell>
          <cell r="J358">
            <v>0.24</v>
          </cell>
          <cell r="K358">
            <v>25727.695060313</v>
          </cell>
          <cell r="L358">
            <v>0</v>
          </cell>
          <cell r="M358">
            <v>0</v>
          </cell>
          <cell r="N358">
            <v>647.304939687</v>
          </cell>
          <cell r="O358">
            <v>26375</v>
          </cell>
          <cell r="P358">
            <v>0.24</v>
          </cell>
          <cell r="Q358">
            <v>26312.968817393</v>
          </cell>
          <cell r="R358">
            <v>0</v>
          </cell>
          <cell r="S358">
            <v>0</v>
          </cell>
          <cell r="T358">
            <v>662.031182607</v>
          </cell>
          <cell r="U358">
            <v>26975</v>
          </cell>
          <cell r="V358">
            <v>0.24</v>
          </cell>
          <cell r="W358">
            <v>26459.287256663</v>
          </cell>
          <cell r="X358">
            <v>0</v>
          </cell>
          <cell r="Y358">
            <v>0</v>
          </cell>
          <cell r="Z358">
            <v>665.712743337</v>
          </cell>
          <cell r="AA358">
            <v>27125</v>
          </cell>
          <cell r="AB358">
            <v>0.24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C359" t="str">
            <v>EUIME</v>
          </cell>
          <cell r="D359" t="str">
            <v>2.0D Elegant</v>
          </cell>
          <cell r="E359">
            <v>27776.135522815</v>
          </cell>
          <cell r="F359">
            <v>0</v>
          </cell>
          <cell r="G359">
            <v>0</v>
          </cell>
          <cell r="H359">
            <v>698.864477185</v>
          </cell>
          <cell r="I359">
            <v>28475</v>
          </cell>
          <cell r="J359">
            <v>0.24</v>
          </cell>
          <cell r="K359">
            <v>27776.135522815</v>
          </cell>
          <cell r="L359">
            <v>0</v>
          </cell>
          <cell r="M359">
            <v>0</v>
          </cell>
          <cell r="N359">
            <v>698.864477185</v>
          </cell>
          <cell r="O359">
            <v>28475</v>
          </cell>
          <cell r="P359">
            <v>0.24</v>
          </cell>
          <cell r="Q359">
            <v>28361.409279895</v>
          </cell>
          <cell r="R359">
            <v>0</v>
          </cell>
          <cell r="S359">
            <v>0</v>
          </cell>
          <cell r="T359">
            <v>713.590720105</v>
          </cell>
          <cell r="U359">
            <v>29075</v>
          </cell>
          <cell r="V359">
            <v>0.24</v>
          </cell>
          <cell r="W359">
            <v>28507.727719165</v>
          </cell>
          <cell r="X359">
            <v>0</v>
          </cell>
          <cell r="Y359">
            <v>0</v>
          </cell>
          <cell r="Z359">
            <v>717.272280835</v>
          </cell>
          <cell r="AA359">
            <v>29225</v>
          </cell>
          <cell r="AB359">
            <v>0.24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C360" t="str">
            <v>EUIMF</v>
          </cell>
          <cell r="D360" t="str">
            <v>2.0D Elegant TS Taxi</v>
          </cell>
          <cell r="E360">
            <v>28946.674527825002</v>
          </cell>
          <cell r="F360">
            <v>0</v>
          </cell>
          <cell r="G360">
            <v>0</v>
          </cell>
          <cell r="H360">
            <v>728.325472175</v>
          </cell>
          <cell r="I360">
            <v>29675</v>
          </cell>
          <cell r="J360">
            <v>0.24</v>
          </cell>
          <cell r="K360">
            <v>28946.674527825002</v>
          </cell>
          <cell r="L360">
            <v>0</v>
          </cell>
          <cell r="M360">
            <v>0</v>
          </cell>
          <cell r="N360">
            <v>728.325472175</v>
          </cell>
          <cell r="O360">
            <v>29675</v>
          </cell>
          <cell r="P360">
            <v>0.24</v>
          </cell>
          <cell r="Q360">
            <v>29531.948284905</v>
          </cell>
          <cell r="R360">
            <v>0</v>
          </cell>
          <cell r="S360">
            <v>0</v>
          </cell>
          <cell r="T360">
            <v>743.051715095</v>
          </cell>
          <cell r="U360">
            <v>30275</v>
          </cell>
          <cell r="V360">
            <v>0.24</v>
          </cell>
          <cell r="W360">
            <v>29678.266724175</v>
          </cell>
          <cell r="X360">
            <v>0</v>
          </cell>
          <cell r="Y360">
            <v>0</v>
          </cell>
          <cell r="Z360">
            <v>746.733275825</v>
          </cell>
          <cell r="AA360">
            <v>30425</v>
          </cell>
          <cell r="AB360">
            <v>0.24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C361" t="str">
            <v>EUIMG</v>
          </cell>
          <cell r="D361" t="str">
            <v>2.0D Elegant TS Navi</v>
          </cell>
          <cell r="E361">
            <v>29609.988721655</v>
          </cell>
          <cell r="F361">
            <v>0</v>
          </cell>
          <cell r="G361">
            <v>0</v>
          </cell>
          <cell r="H361">
            <v>745.011278345</v>
          </cell>
          <cell r="I361">
            <v>30355</v>
          </cell>
          <cell r="J361">
            <v>0.24</v>
          </cell>
          <cell r="K361">
            <v>29609.988721655</v>
          </cell>
          <cell r="L361">
            <v>0</v>
          </cell>
          <cell r="M361">
            <v>0</v>
          </cell>
          <cell r="N361">
            <v>745.011278345</v>
          </cell>
          <cell r="O361">
            <v>30355</v>
          </cell>
          <cell r="P361">
            <v>0.24</v>
          </cell>
          <cell r="Q361">
            <v>30195.262478735</v>
          </cell>
          <cell r="R361">
            <v>0</v>
          </cell>
          <cell r="S361">
            <v>0</v>
          </cell>
          <cell r="T361">
            <v>759.737521265</v>
          </cell>
          <cell r="U361">
            <v>30955</v>
          </cell>
          <cell r="V361">
            <v>0.24</v>
          </cell>
          <cell r="W361">
            <v>30341.580918005</v>
          </cell>
          <cell r="X361">
            <v>0</v>
          </cell>
          <cell r="Y361">
            <v>0</v>
          </cell>
          <cell r="Z361">
            <v>763.419081995</v>
          </cell>
          <cell r="AA361">
            <v>31105</v>
          </cell>
          <cell r="AB361">
            <v>0.24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C362" t="str">
            <v>EUNRBY</v>
          </cell>
          <cell r="D362" t="str">
            <v>1.8 Style</v>
          </cell>
          <cell r="E362">
            <v>29754.394670178</v>
          </cell>
          <cell r="F362">
            <v>0</v>
          </cell>
          <cell r="G362">
            <v>0</v>
          </cell>
          <cell r="H362">
            <v>355.605329822</v>
          </cell>
          <cell r="I362">
            <v>30110</v>
          </cell>
          <cell r="J362">
            <v>0.24</v>
          </cell>
          <cell r="K362">
            <v>29754.394670167</v>
          </cell>
          <cell r="L362">
            <v>0</v>
          </cell>
          <cell r="M362">
            <v>0</v>
          </cell>
          <cell r="N362">
            <v>355.605329833</v>
          </cell>
          <cell r="O362">
            <v>30110</v>
          </cell>
          <cell r="P362">
            <v>0.24</v>
          </cell>
          <cell r="Q362">
            <v>30347.308394856</v>
          </cell>
          <cell r="R362">
            <v>0</v>
          </cell>
          <cell r="S362">
            <v>0</v>
          </cell>
          <cell r="T362">
            <v>362.691605144</v>
          </cell>
          <cell r="U362">
            <v>30710</v>
          </cell>
          <cell r="V362">
            <v>0.24</v>
          </cell>
          <cell r="W362">
            <v>30495.536826025</v>
          </cell>
          <cell r="X362">
            <v>0</v>
          </cell>
          <cell r="Y362">
            <v>0</v>
          </cell>
          <cell r="Z362">
            <v>364.463173975</v>
          </cell>
          <cell r="AA362">
            <v>30860</v>
          </cell>
          <cell r="AB362">
            <v>0.24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C363" t="str">
            <v>EUNRCA</v>
          </cell>
          <cell r="D363" t="str">
            <v>1.8 Lounge</v>
          </cell>
          <cell r="E363">
            <v>31891.79939199</v>
          </cell>
          <cell r="F363">
            <v>0</v>
          </cell>
          <cell r="G363">
            <v>0</v>
          </cell>
          <cell r="H363">
            <v>508.20060801</v>
          </cell>
          <cell r="I363">
            <v>32400</v>
          </cell>
          <cell r="J363">
            <v>0.24</v>
          </cell>
          <cell r="K363">
            <v>31891.799391975</v>
          </cell>
          <cell r="L363">
            <v>0</v>
          </cell>
          <cell r="M363">
            <v>0</v>
          </cell>
          <cell r="N363">
            <v>508.200608025</v>
          </cell>
          <cell r="O363">
            <v>32400</v>
          </cell>
          <cell r="P363">
            <v>0.24</v>
          </cell>
          <cell r="Q363">
            <v>32482.388075549</v>
          </cell>
          <cell r="R363">
            <v>0</v>
          </cell>
          <cell r="S363">
            <v>0</v>
          </cell>
          <cell r="T363">
            <v>517.611924451</v>
          </cell>
          <cell r="U363">
            <v>33000</v>
          </cell>
          <cell r="V363">
            <v>0.24</v>
          </cell>
          <cell r="W363">
            <v>32630.035246439</v>
          </cell>
          <cell r="X363">
            <v>0</v>
          </cell>
          <cell r="Y363">
            <v>0</v>
          </cell>
          <cell r="Z363">
            <v>519.964753561</v>
          </cell>
          <cell r="AA363">
            <v>33150</v>
          </cell>
          <cell r="AB363">
            <v>0.24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</row>
        <row r="364">
          <cell r="C364" t="str">
            <v>EUNRCB</v>
          </cell>
          <cell r="D364" t="str">
            <v>1.8 Active</v>
          </cell>
          <cell r="E364">
            <v>28025.059949916</v>
          </cell>
          <cell r="F364">
            <v>0</v>
          </cell>
          <cell r="G364">
            <v>0</v>
          </cell>
          <cell r="H364">
            <v>334.940050084</v>
          </cell>
          <cell r="I364">
            <v>28360</v>
          </cell>
          <cell r="J364">
            <v>0.24</v>
          </cell>
          <cell r="K364">
            <v>28025.059949904</v>
          </cell>
          <cell r="L364">
            <v>0</v>
          </cell>
          <cell r="M364">
            <v>0</v>
          </cell>
          <cell r="N364">
            <v>334.940050096</v>
          </cell>
          <cell r="O364">
            <v>28360</v>
          </cell>
          <cell r="P364">
            <v>0.24</v>
          </cell>
          <cell r="Q364">
            <v>28617.973674594</v>
          </cell>
          <cell r="R364">
            <v>0</v>
          </cell>
          <cell r="S364">
            <v>0</v>
          </cell>
          <cell r="T364">
            <v>342.026325406</v>
          </cell>
          <cell r="U364">
            <v>28960</v>
          </cell>
          <cell r="V364">
            <v>0.24</v>
          </cell>
          <cell r="W364">
            <v>28766.202105763</v>
          </cell>
          <cell r="X364">
            <v>0</v>
          </cell>
          <cell r="Y364">
            <v>0</v>
          </cell>
          <cell r="Z364">
            <v>343.797894237</v>
          </cell>
          <cell r="AA364">
            <v>29110</v>
          </cell>
          <cell r="AB364">
            <v>0.24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C365" t="str">
            <v>EUOKHO</v>
          </cell>
          <cell r="D365" t="str">
            <v>1.8 HSD TS Live</v>
          </cell>
          <cell r="E365">
            <v>21974.913468823</v>
          </cell>
          <cell r="F365">
            <v>0</v>
          </cell>
          <cell r="G365">
            <v>0</v>
          </cell>
          <cell r="H365">
            <v>175.086531177</v>
          </cell>
          <cell r="I365">
            <v>22150</v>
          </cell>
          <cell r="J365">
            <v>0.24</v>
          </cell>
          <cell r="K365">
            <v>21974.913468816</v>
          </cell>
          <cell r="L365">
            <v>0</v>
          </cell>
          <cell r="M365">
            <v>0</v>
          </cell>
          <cell r="N365">
            <v>175.086531184</v>
          </cell>
          <cell r="O365">
            <v>22150</v>
          </cell>
          <cell r="P365">
            <v>0.24</v>
          </cell>
          <cell r="Q365">
            <v>22515.605375246</v>
          </cell>
          <cell r="R365">
            <v>0</v>
          </cell>
          <cell r="S365">
            <v>0</v>
          </cell>
          <cell r="T365">
            <v>179.394624754</v>
          </cell>
          <cell r="U365">
            <v>22695</v>
          </cell>
          <cell r="V365">
            <v>0.24</v>
          </cell>
          <cell r="W365">
            <v>22649.538232801</v>
          </cell>
          <cell r="X365">
            <v>0</v>
          </cell>
          <cell r="Y365">
            <v>0</v>
          </cell>
          <cell r="Z365">
            <v>180.461767199</v>
          </cell>
          <cell r="AA365">
            <v>22830</v>
          </cell>
          <cell r="AB365">
            <v>0.24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</row>
        <row r="366">
          <cell r="C366" t="str">
            <v>EUOKHP</v>
          </cell>
          <cell r="D366" t="str">
            <v>1.8 HSD TS Active</v>
          </cell>
          <cell r="E366">
            <v>23463.054971959</v>
          </cell>
          <cell r="F366">
            <v>0</v>
          </cell>
          <cell r="G366">
            <v>0</v>
          </cell>
          <cell r="H366">
            <v>186.945028041</v>
          </cell>
          <cell r="I366">
            <v>23650</v>
          </cell>
          <cell r="J366">
            <v>0.24</v>
          </cell>
          <cell r="K366">
            <v>23463.054971951</v>
          </cell>
          <cell r="L366">
            <v>0</v>
          </cell>
          <cell r="M366">
            <v>0</v>
          </cell>
          <cell r="N366">
            <v>186.945028049</v>
          </cell>
          <cell r="O366">
            <v>23650</v>
          </cell>
          <cell r="P366">
            <v>0.24</v>
          </cell>
          <cell r="Q366">
            <v>24003.746878382</v>
          </cell>
          <cell r="R366">
            <v>0</v>
          </cell>
          <cell r="S366">
            <v>0</v>
          </cell>
          <cell r="T366">
            <v>191.253121618</v>
          </cell>
          <cell r="U366">
            <v>24195</v>
          </cell>
          <cell r="V366">
            <v>0.24</v>
          </cell>
          <cell r="W366">
            <v>24137.679735936</v>
          </cell>
          <cell r="X366">
            <v>0</v>
          </cell>
          <cell r="Y366">
            <v>0</v>
          </cell>
          <cell r="Z366">
            <v>192.320264064</v>
          </cell>
          <cell r="AA366">
            <v>24330</v>
          </cell>
          <cell r="AB366">
            <v>0.24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C367" t="str">
            <v>EUOKHR</v>
          </cell>
          <cell r="D367" t="str">
            <v>1.8 HSD TS Lounge</v>
          </cell>
          <cell r="E367">
            <v>25258.135856495</v>
          </cell>
          <cell r="F367">
            <v>0</v>
          </cell>
          <cell r="G367">
            <v>0</v>
          </cell>
          <cell r="H367">
            <v>301.864143505</v>
          </cell>
          <cell r="I367">
            <v>25560</v>
          </cell>
          <cell r="J367">
            <v>0.24</v>
          </cell>
          <cell r="K367">
            <v>25258.135856484</v>
          </cell>
          <cell r="L367">
            <v>0</v>
          </cell>
          <cell r="M367">
            <v>0</v>
          </cell>
          <cell r="N367">
            <v>301.864143516</v>
          </cell>
          <cell r="O367">
            <v>25560</v>
          </cell>
          <cell r="P367">
            <v>0.24</v>
          </cell>
          <cell r="Q367">
            <v>25796.699156411</v>
          </cell>
          <cell r="R367">
            <v>0</v>
          </cell>
          <cell r="S367">
            <v>0</v>
          </cell>
          <cell r="T367">
            <v>308.300843589</v>
          </cell>
          <cell r="U367">
            <v>26105</v>
          </cell>
          <cell r="V367">
            <v>0.24</v>
          </cell>
          <cell r="W367">
            <v>25930.104744463</v>
          </cell>
          <cell r="X367">
            <v>0</v>
          </cell>
          <cell r="Y367">
            <v>0</v>
          </cell>
          <cell r="Z367">
            <v>309.895255537</v>
          </cell>
          <cell r="AA367">
            <v>26240</v>
          </cell>
          <cell r="AB367">
            <v>0.24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C368" t="str">
            <v>EWGCZ</v>
          </cell>
          <cell r="D368" t="str">
            <v>2.0 M/T "C"</v>
          </cell>
          <cell r="E368">
            <v>29941.79886226</v>
          </cell>
          <cell r="F368">
            <v>0</v>
          </cell>
          <cell r="G368">
            <v>0</v>
          </cell>
          <cell r="H368">
            <v>8113.20113774</v>
          </cell>
          <cell r="I368">
            <v>38055</v>
          </cell>
          <cell r="J368">
            <v>0.24</v>
          </cell>
          <cell r="K368">
            <v>30075.555207438</v>
          </cell>
          <cell r="L368">
            <v>0</v>
          </cell>
          <cell r="M368">
            <v>0</v>
          </cell>
          <cell r="N368">
            <v>8149.444792562</v>
          </cell>
          <cell r="O368">
            <v>38225</v>
          </cell>
          <cell r="P368">
            <v>0.24</v>
          </cell>
          <cell r="Q368">
            <v>30413.880080534</v>
          </cell>
          <cell r="R368">
            <v>0</v>
          </cell>
          <cell r="S368">
            <v>0</v>
          </cell>
          <cell r="T368">
            <v>8241.119919466</v>
          </cell>
          <cell r="U368">
            <v>38655</v>
          </cell>
          <cell r="V368">
            <v>0.24</v>
          </cell>
          <cell r="W368">
            <v>30413.880080534</v>
          </cell>
          <cell r="X368">
            <v>0</v>
          </cell>
          <cell r="Y368">
            <v>0</v>
          </cell>
          <cell r="Z368">
            <v>8241.119919466</v>
          </cell>
          <cell r="AA368">
            <v>38655</v>
          </cell>
          <cell r="AB368">
            <v>0.24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C369" t="str">
            <v>EWGDB</v>
          </cell>
          <cell r="D369" t="str">
            <v>2.0 M/T Premium</v>
          </cell>
          <cell r="E369">
            <v>31111.211102558</v>
          </cell>
          <cell r="F369">
            <v>0</v>
          </cell>
          <cell r="G369">
            <v>0</v>
          </cell>
          <cell r="H369">
            <v>11238.788897442</v>
          </cell>
          <cell r="I369">
            <v>42350</v>
          </cell>
          <cell r="J369">
            <v>0.24</v>
          </cell>
          <cell r="K369">
            <v>31236.092619144998</v>
          </cell>
          <cell r="L369">
            <v>0</v>
          </cell>
          <cell r="M369">
            <v>0</v>
          </cell>
          <cell r="N369">
            <v>11283.907380855</v>
          </cell>
          <cell r="O369">
            <v>42520</v>
          </cell>
          <cell r="P369">
            <v>0.24</v>
          </cell>
          <cell r="Q369">
            <v>31551.969396396</v>
          </cell>
          <cell r="R369">
            <v>0</v>
          </cell>
          <cell r="S369">
            <v>0</v>
          </cell>
          <cell r="T369">
            <v>11398.030603604</v>
          </cell>
          <cell r="U369">
            <v>42950</v>
          </cell>
          <cell r="V369">
            <v>0.24</v>
          </cell>
          <cell r="W369">
            <v>31551.969396396</v>
          </cell>
          <cell r="X369">
            <v>0</v>
          </cell>
          <cell r="Y369">
            <v>0</v>
          </cell>
          <cell r="Z369">
            <v>11398.030603604</v>
          </cell>
          <cell r="AA369">
            <v>42950</v>
          </cell>
          <cell r="AB369">
            <v>0.24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</row>
        <row r="370">
          <cell r="C370" t="str">
            <v>EWGDD</v>
          </cell>
          <cell r="D370" t="str">
            <v>2.0 A/T "T"</v>
          </cell>
          <cell r="E370">
            <v>31269.867917089</v>
          </cell>
          <cell r="F370">
            <v>0</v>
          </cell>
          <cell r="G370">
            <v>0</v>
          </cell>
          <cell r="H370">
            <v>10490.132082911</v>
          </cell>
          <cell r="I370">
            <v>41760</v>
          </cell>
          <cell r="J370">
            <v>0.24</v>
          </cell>
          <cell r="K370">
            <v>31397.162603079</v>
          </cell>
          <cell r="L370">
            <v>0</v>
          </cell>
          <cell r="M370">
            <v>0</v>
          </cell>
          <cell r="N370">
            <v>10532.837396921</v>
          </cell>
          <cell r="O370">
            <v>41930</v>
          </cell>
          <cell r="P370">
            <v>0.24</v>
          </cell>
          <cell r="Q370">
            <v>31719.143279408</v>
          </cell>
          <cell r="R370">
            <v>0</v>
          </cell>
          <cell r="S370">
            <v>0</v>
          </cell>
          <cell r="T370">
            <v>10640.856720592</v>
          </cell>
          <cell r="U370">
            <v>42360</v>
          </cell>
          <cell r="V370">
            <v>0.24</v>
          </cell>
          <cell r="W370">
            <v>31719.143279408</v>
          </cell>
          <cell r="X370">
            <v>0</v>
          </cell>
          <cell r="Y370">
            <v>0</v>
          </cell>
          <cell r="Z370">
            <v>10640.856720592</v>
          </cell>
          <cell r="AA370">
            <v>42360</v>
          </cell>
          <cell r="AB370">
            <v>0.24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</row>
        <row r="371">
          <cell r="C371" t="str">
            <v>EWGDF</v>
          </cell>
          <cell r="D371" t="str">
            <v>2.0 A/T Premium</v>
          </cell>
          <cell r="E371">
            <v>32561.957353646</v>
          </cell>
          <cell r="F371">
            <v>0</v>
          </cell>
          <cell r="G371">
            <v>0</v>
          </cell>
          <cell r="H371">
            <v>10923.042646354</v>
          </cell>
          <cell r="I371">
            <v>43485</v>
          </cell>
          <cell r="J371">
            <v>0.24</v>
          </cell>
          <cell r="K371">
            <v>32689.252039635998</v>
          </cell>
          <cell r="L371">
            <v>0</v>
          </cell>
          <cell r="M371">
            <v>0</v>
          </cell>
          <cell r="N371">
            <v>10965.747960364</v>
          </cell>
          <cell r="O371">
            <v>43655</v>
          </cell>
          <cell r="P371">
            <v>0.24</v>
          </cell>
          <cell r="Q371">
            <v>33011.232715965</v>
          </cell>
          <cell r="R371">
            <v>0</v>
          </cell>
          <cell r="S371">
            <v>0</v>
          </cell>
          <cell r="T371">
            <v>11073.767284035</v>
          </cell>
          <cell r="U371">
            <v>44085</v>
          </cell>
          <cell r="V371">
            <v>0.24</v>
          </cell>
          <cell r="W371">
            <v>33011.232715965</v>
          </cell>
          <cell r="X371">
            <v>0</v>
          </cell>
          <cell r="Y371">
            <v>0</v>
          </cell>
          <cell r="Z371">
            <v>11073.767284035</v>
          </cell>
          <cell r="AA371">
            <v>44085</v>
          </cell>
          <cell r="AB371">
            <v>0.24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</row>
        <row r="372">
          <cell r="C372" t="str">
            <v>EWGDJ</v>
          </cell>
          <cell r="D372" t="str">
            <v>2.0 M/T "T"</v>
          </cell>
          <cell r="E372">
            <v>24106.160838382</v>
          </cell>
          <cell r="F372">
            <v>0</v>
          </cell>
          <cell r="G372">
            <v>0</v>
          </cell>
          <cell r="H372">
            <v>4353.839161618</v>
          </cell>
          <cell r="I372">
            <v>28460</v>
          </cell>
          <cell r="J372">
            <v>0.24</v>
          </cell>
          <cell r="K372">
            <v>24250.149909421</v>
          </cell>
          <cell r="L372">
            <v>0</v>
          </cell>
          <cell r="M372">
            <v>0</v>
          </cell>
          <cell r="N372">
            <v>4379.850090579</v>
          </cell>
          <cell r="O372">
            <v>28630</v>
          </cell>
          <cell r="P372">
            <v>0.24</v>
          </cell>
          <cell r="Q372">
            <v>24614.357559694</v>
          </cell>
          <cell r="R372">
            <v>0</v>
          </cell>
          <cell r="S372">
            <v>0</v>
          </cell>
          <cell r="T372">
            <v>4445.642440306</v>
          </cell>
          <cell r="U372">
            <v>29060</v>
          </cell>
          <cell r="V372">
            <v>0.24</v>
          </cell>
          <cell r="W372">
            <v>24614.357559694</v>
          </cell>
          <cell r="X372">
            <v>0</v>
          </cell>
          <cell r="Y372">
            <v>0</v>
          </cell>
          <cell r="Z372">
            <v>4445.642440306</v>
          </cell>
          <cell r="AA372">
            <v>29060</v>
          </cell>
          <cell r="AB372">
            <v>0.24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C373" t="str">
            <v>EWGDK</v>
          </cell>
          <cell r="D373" t="str">
            <v>2.0 M/T T Premium</v>
          </cell>
          <cell r="E373">
            <v>25319.964617573998</v>
          </cell>
          <cell r="F373">
            <v>0</v>
          </cell>
          <cell r="G373">
            <v>0</v>
          </cell>
          <cell r="H373">
            <v>6860.035382426</v>
          </cell>
          <cell r="I373">
            <v>32180</v>
          </cell>
          <cell r="J373">
            <v>0.24</v>
          </cell>
          <cell r="K373">
            <v>25453.720962751002</v>
          </cell>
          <cell r="L373">
            <v>0</v>
          </cell>
          <cell r="M373">
            <v>0</v>
          </cell>
          <cell r="N373">
            <v>6896.279037249</v>
          </cell>
          <cell r="O373">
            <v>32350</v>
          </cell>
          <cell r="P373">
            <v>0.24</v>
          </cell>
          <cell r="Q373">
            <v>25792.045835848</v>
          </cell>
          <cell r="R373">
            <v>0</v>
          </cell>
          <cell r="S373">
            <v>0</v>
          </cell>
          <cell r="T373">
            <v>6987.954164152</v>
          </cell>
          <cell r="U373">
            <v>32780</v>
          </cell>
          <cell r="V373">
            <v>0.24</v>
          </cell>
          <cell r="W373">
            <v>25792.045835848</v>
          </cell>
          <cell r="X373">
            <v>0</v>
          </cell>
          <cell r="Y373">
            <v>0</v>
          </cell>
          <cell r="Z373">
            <v>6987.954164152</v>
          </cell>
          <cell r="AA373">
            <v>32780</v>
          </cell>
          <cell r="AB373">
            <v>0.24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C374" t="str">
            <v>EWGDL</v>
          </cell>
          <cell r="D374" t="str">
            <v>2.0 M/T T Prem Ltr</v>
          </cell>
          <cell r="E374">
            <v>26437.565289574</v>
          </cell>
          <cell r="F374">
            <v>0</v>
          </cell>
          <cell r="G374">
            <v>0</v>
          </cell>
          <cell r="H374">
            <v>7162.434710426</v>
          </cell>
          <cell r="I374">
            <v>33600</v>
          </cell>
          <cell r="J374">
            <v>0.24</v>
          </cell>
          <cell r="K374">
            <v>26571.321634751</v>
          </cell>
          <cell r="L374">
            <v>0</v>
          </cell>
          <cell r="M374">
            <v>0</v>
          </cell>
          <cell r="N374">
            <v>7198.678365249</v>
          </cell>
          <cell r="O374">
            <v>33770</v>
          </cell>
          <cell r="P374">
            <v>0.24</v>
          </cell>
          <cell r="Q374">
            <v>26909.646507848</v>
          </cell>
          <cell r="R374">
            <v>0</v>
          </cell>
          <cell r="S374">
            <v>0</v>
          </cell>
          <cell r="T374">
            <v>7290.353492152</v>
          </cell>
          <cell r="U374">
            <v>34200</v>
          </cell>
          <cell r="V374">
            <v>0.24</v>
          </cell>
          <cell r="W374">
            <v>26909.646507848</v>
          </cell>
          <cell r="X374">
            <v>0</v>
          </cell>
          <cell r="Y374">
            <v>0</v>
          </cell>
          <cell r="Z374">
            <v>7290.353492152</v>
          </cell>
          <cell r="AA374">
            <v>34200</v>
          </cell>
          <cell r="AB374">
            <v>0.24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C375" t="str">
            <v>EWGDM</v>
          </cell>
          <cell r="D375" t="str">
            <v>2.0 A/T T Prem Ltr</v>
          </cell>
          <cell r="E375">
            <v>27589.00932889</v>
          </cell>
          <cell r="F375">
            <v>0</v>
          </cell>
          <cell r="G375">
            <v>0</v>
          </cell>
          <cell r="H375">
            <v>6940.99067111</v>
          </cell>
          <cell r="I375">
            <v>34530</v>
          </cell>
          <cell r="J375">
            <v>0.24</v>
          </cell>
          <cell r="K375">
            <v>27724.834071158002</v>
          </cell>
          <cell r="L375">
            <v>0</v>
          </cell>
          <cell r="M375">
            <v>0</v>
          </cell>
          <cell r="N375">
            <v>6975.165928842</v>
          </cell>
          <cell r="O375">
            <v>34700</v>
          </cell>
          <cell r="P375">
            <v>0.24</v>
          </cell>
          <cell r="Q375">
            <v>28068.390772189</v>
          </cell>
          <cell r="R375">
            <v>0</v>
          </cell>
          <cell r="S375">
            <v>0</v>
          </cell>
          <cell r="T375">
            <v>7061.609227811</v>
          </cell>
          <cell r="U375">
            <v>35130</v>
          </cell>
          <cell r="V375">
            <v>0.24</v>
          </cell>
          <cell r="W375">
            <v>28068.390772189</v>
          </cell>
          <cell r="X375">
            <v>0</v>
          </cell>
          <cell r="Y375">
            <v>0</v>
          </cell>
          <cell r="Z375">
            <v>7061.609227811</v>
          </cell>
          <cell r="AA375">
            <v>35130</v>
          </cell>
          <cell r="AB375">
            <v>0.24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</row>
        <row r="376">
          <cell r="C376" t="str">
            <v>EWGDN</v>
          </cell>
          <cell r="D376" t="str">
            <v>GT86 2.0P M/T C</v>
          </cell>
          <cell r="E376">
            <v>24105.609140331</v>
          </cell>
          <cell r="F376">
            <v>0</v>
          </cell>
          <cell r="G376">
            <v>0</v>
          </cell>
          <cell r="H376">
            <v>2954.390859669</v>
          </cell>
          <cell r="I376">
            <v>27060</v>
          </cell>
          <cell r="J376">
            <v>0.24</v>
          </cell>
          <cell r="K376">
            <v>24257.04592194</v>
          </cell>
          <cell r="L376">
            <v>0</v>
          </cell>
          <cell r="M376">
            <v>0</v>
          </cell>
          <cell r="N376">
            <v>2972.95407806</v>
          </cell>
          <cell r="O376">
            <v>27230</v>
          </cell>
          <cell r="P376">
            <v>0.24</v>
          </cell>
          <cell r="Q376">
            <v>24640.091898952</v>
          </cell>
          <cell r="R376">
            <v>0</v>
          </cell>
          <cell r="S376">
            <v>0</v>
          </cell>
          <cell r="T376">
            <v>3019.908101048</v>
          </cell>
          <cell r="U376">
            <v>27660</v>
          </cell>
          <cell r="V376">
            <v>0.24</v>
          </cell>
          <cell r="W376">
            <v>24640.091898952</v>
          </cell>
          <cell r="X376">
            <v>0</v>
          </cell>
          <cell r="Y376">
            <v>0</v>
          </cell>
          <cell r="Z376">
            <v>3019.908101048</v>
          </cell>
          <cell r="AA376">
            <v>27660</v>
          </cell>
          <cell r="AB376">
            <v>0.24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</row>
        <row r="377">
          <cell r="C377" t="str">
            <v>EWGDO</v>
          </cell>
          <cell r="D377" t="str">
            <v>GT86 2.0 M/T C PREM</v>
          </cell>
          <cell r="E377">
            <v>25319.964617573998</v>
          </cell>
          <cell r="F377">
            <v>0</v>
          </cell>
          <cell r="G377">
            <v>0</v>
          </cell>
          <cell r="H377">
            <v>6860.035382426</v>
          </cell>
          <cell r="I377">
            <v>32180</v>
          </cell>
          <cell r="J377">
            <v>0.24</v>
          </cell>
          <cell r="K377">
            <v>25453.720962751002</v>
          </cell>
          <cell r="L377">
            <v>0</v>
          </cell>
          <cell r="M377">
            <v>0</v>
          </cell>
          <cell r="N377">
            <v>6896.279037249</v>
          </cell>
          <cell r="O377">
            <v>32350</v>
          </cell>
          <cell r="P377">
            <v>0.24</v>
          </cell>
          <cell r="Q377">
            <v>25792.045835848</v>
          </cell>
          <cell r="R377">
            <v>0</v>
          </cell>
          <cell r="S377">
            <v>0</v>
          </cell>
          <cell r="T377">
            <v>6987.954164152</v>
          </cell>
          <cell r="U377">
            <v>32780</v>
          </cell>
          <cell r="V377">
            <v>0.24</v>
          </cell>
          <cell r="W377">
            <v>25792.045835848</v>
          </cell>
          <cell r="X377">
            <v>0</v>
          </cell>
          <cell r="Y377">
            <v>0</v>
          </cell>
          <cell r="Z377">
            <v>6987.954164152</v>
          </cell>
          <cell r="AA377">
            <v>32780</v>
          </cell>
          <cell r="AB377">
            <v>0.24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</row>
        <row r="378">
          <cell r="C378" t="str">
            <v>EWGDP</v>
          </cell>
          <cell r="D378" t="str">
            <v>GT86 M/T C Prem Ltr</v>
          </cell>
          <cell r="E378">
            <v>26437.565289574</v>
          </cell>
          <cell r="F378">
            <v>0</v>
          </cell>
          <cell r="G378">
            <v>0</v>
          </cell>
          <cell r="H378">
            <v>7162.434710426</v>
          </cell>
          <cell r="I378">
            <v>33600</v>
          </cell>
          <cell r="J378">
            <v>0.24</v>
          </cell>
          <cell r="K378">
            <v>26571.321634751</v>
          </cell>
          <cell r="L378">
            <v>0</v>
          </cell>
          <cell r="M378">
            <v>0</v>
          </cell>
          <cell r="N378">
            <v>7198.678365249</v>
          </cell>
          <cell r="O378">
            <v>33770</v>
          </cell>
          <cell r="P378">
            <v>0.24</v>
          </cell>
          <cell r="Q378">
            <v>26909.646507848</v>
          </cell>
          <cell r="R378">
            <v>0</v>
          </cell>
          <cell r="S378">
            <v>0</v>
          </cell>
          <cell r="T378">
            <v>7290.353492152</v>
          </cell>
          <cell r="U378">
            <v>34200</v>
          </cell>
          <cell r="V378">
            <v>0.24</v>
          </cell>
          <cell r="W378">
            <v>26909.646507848</v>
          </cell>
          <cell r="X378">
            <v>0</v>
          </cell>
          <cell r="Y378">
            <v>0</v>
          </cell>
          <cell r="Z378">
            <v>7290.353492152</v>
          </cell>
          <cell r="AA378">
            <v>34200</v>
          </cell>
          <cell r="AB378">
            <v>0.24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</row>
        <row r="379">
          <cell r="C379" t="str">
            <v>EWGDQ</v>
          </cell>
          <cell r="D379" t="str">
            <v>GT86 A/T C Prem Ltr</v>
          </cell>
          <cell r="E379">
            <v>27589.00932889</v>
          </cell>
          <cell r="F379">
            <v>0</v>
          </cell>
          <cell r="G379">
            <v>0</v>
          </cell>
          <cell r="H379">
            <v>6940.99067111</v>
          </cell>
          <cell r="I379">
            <v>34530</v>
          </cell>
          <cell r="J379">
            <v>0.24</v>
          </cell>
          <cell r="K379">
            <v>27724.834071158002</v>
          </cell>
          <cell r="L379">
            <v>0</v>
          </cell>
          <cell r="M379">
            <v>0</v>
          </cell>
          <cell r="N379">
            <v>6975.165928842</v>
          </cell>
          <cell r="O379">
            <v>34700</v>
          </cell>
          <cell r="P379">
            <v>0.24</v>
          </cell>
          <cell r="Q379">
            <v>28068.390772189</v>
          </cell>
          <cell r="R379">
            <v>0</v>
          </cell>
          <cell r="S379">
            <v>0</v>
          </cell>
          <cell r="T379">
            <v>7061.609227811</v>
          </cell>
          <cell r="U379">
            <v>35130</v>
          </cell>
          <cell r="V379">
            <v>0.24</v>
          </cell>
          <cell r="W379">
            <v>28068.390772189</v>
          </cell>
          <cell r="X379">
            <v>0</v>
          </cell>
          <cell r="Y379">
            <v>0</v>
          </cell>
          <cell r="Z379">
            <v>7061.609227811</v>
          </cell>
          <cell r="AA379">
            <v>35130</v>
          </cell>
          <cell r="AB379">
            <v>0.24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</row>
        <row r="380">
          <cell r="C380" t="str">
            <v>EXAAE</v>
          </cell>
          <cell r="D380" t="str">
            <v>1.2T 5D 6MT C-ITY</v>
          </cell>
          <cell r="E380">
            <v>19001.53653841</v>
          </cell>
          <cell r="F380">
            <v>0</v>
          </cell>
          <cell r="G380">
            <v>0</v>
          </cell>
          <cell r="H380">
            <v>1348.46346159</v>
          </cell>
          <cell r="I380">
            <v>20350</v>
          </cell>
          <cell r="J380">
            <v>0.24</v>
          </cell>
          <cell r="K380">
            <v>19160.271478169</v>
          </cell>
          <cell r="L380">
            <v>0</v>
          </cell>
          <cell r="M380">
            <v>0</v>
          </cell>
          <cell r="N380">
            <v>1359.728521831</v>
          </cell>
          <cell r="O380">
            <v>20520</v>
          </cell>
          <cell r="P380">
            <v>0.24</v>
          </cell>
          <cell r="Q380">
            <v>19515.090755278</v>
          </cell>
          <cell r="R380">
            <v>0</v>
          </cell>
          <cell r="S380">
            <v>0</v>
          </cell>
          <cell r="T380">
            <v>1384.909244722</v>
          </cell>
          <cell r="U380">
            <v>20900</v>
          </cell>
          <cell r="V380">
            <v>0.24</v>
          </cell>
          <cell r="W380">
            <v>19608.464249254</v>
          </cell>
          <cell r="X380">
            <v>0</v>
          </cell>
          <cell r="Y380">
            <v>0</v>
          </cell>
          <cell r="Z380">
            <v>1391.535750746</v>
          </cell>
          <cell r="AA380">
            <v>21000</v>
          </cell>
          <cell r="AB380">
            <v>0.24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</row>
        <row r="381">
          <cell r="C381" t="str">
            <v>EXAAF</v>
          </cell>
          <cell r="D381" t="str">
            <v>1.2T 6MT C-ENTER</v>
          </cell>
          <cell r="E381">
            <v>20448.802597087</v>
          </cell>
          <cell r="F381">
            <v>0</v>
          </cell>
          <cell r="G381">
            <v>0</v>
          </cell>
          <cell r="H381">
            <v>1451.197402913</v>
          </cell>
          <cell r="I381">
            <v>21900</v>
          </cell>
          <cell r="J381">
            <v>0.24</v>
          </cell>
          <cell r="K381">
            <v>20607.537536846</v>
          </cell>
          <cell r="L381">
            <v>0</v>
          </cell>
          <cell r="M381">
            <v>0</v>
          </cell>
          <cell r="N381">
            <v>1462.462463154</v>
          </cell>
          <cell r="O381">
            <v>22070</v>
          </cell>
          <cell r="P381">
            <v>0.24</v>
          </cell>
          <cell r="Q381">
            <v>20962.356813955</v>
          </cell>
          <cell r="R381">
            <v>0</v>
          </cell>
          <cell r="S381">
            <v>0</v>
          </cell>
          <cell r="T381">
            <v>1487.643186045</v>
          </cell>
          <cell r="U381">
            <v>22450</v>
          </cell>
          <cell r="V381">
            <v>0.24</v>
          </cell>
          <cell r="W381">
            <v>21055.73030793</v>
          </cell>
          <cell r="X381">
            <v>0</v>
          </cell>
          <cell r="Y381">
            <v>0</v>
          </cell>
          <cell r="Z381">
            <v>1494.26969207</v>
          </cell>
          <cell r="AA381">
            <v>22550</v>
          </cell>
          <cell r="AB381">
            <v>0.24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C382" t="str">
            <v>EXAAG</v>
          </cell>
          <cell r="D382" t="str">
            <v>1.2T 6MT C-ULT</v>
          </cell>
          <cell r="E382">
            <v>22067.837194174</v>
          </cell>
          <cell r="F382">
            <v>0</v>
          </cell>
          <cell r="G382">
            <v>0</v>
          </cell>
          <cell r="H382">
            <v>3132.162805826</v>
          </cell>
          <cell r="I382">
            <v>25200</v>
          </cell>
          <cell r="J382">
            <v>0.24</v>
          </cell>
          <cell r="K382">
            <v>22216.707250671</v>
          </cell>
          <cell r="L382">
            <v>0</v>
          </cell>
          <cell r="M382">
            <v>0</v>
          </cell>
          <cell r="N382">
            <v>3153.292749329</v>
          </cell>
          <cell r="O382">
            <v>25370</v>
          </cell>
          <cell r="P382">
            <v>0.24</v>
          </cell>
          <cell r="Q382">
            <v>22549.475612253</v>
          </cell>
          <cell r="R382">
            <v>0</v>
          </cell>
          <cell r="S382">
            <v>0</v>
          </cell>
          <cell r="T382">
            <v>3200.524387747</v>
          </cell>
          <cell r="U382">
            <v>25750</v>
          </cell>
          <cell r="V382">
            <v>0.24</v>
          </cell>
          <cell r="W382">
            <v>22637.046233722</v>
          </cell>
          <cell r="X382">
            <v>0</v>
          </cell>
          <cell r="Y382">
            <v>0</v>
          </cell>
          <cell r="Z382">
            <v>3212.953766278</v>
          </cell>
          <cell r="AA382">
            <v>25850</v>
          </cell>
          <cell r="AB382">
            <v>0.24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C383" t="str">
            <v>EXAAK</v>
          </cell>
          <cell r="D383" t="str">
            <v>1.2T 6MT C-HIC</v>
          </cell>
          <cell r="E383">
            <v>22374.326248674</v>
          </cell>
          <cell r="F383">
            <v>0</v>
          </cell>
          <cell r="G383">
            <v>0</v>
          </cell>
          <cell r="H383">
            <v>3175.673751326</v>
          </cell>
          <cell r="I383">
            <v>25550</v>
          </cell>
          <cell r="J383">
            <v>0.24</v>
          </cell>
          <cell r="K383">
            <v>22523.196305171</v>
          </cell>
          <cell r="L383">
            <v>0</v>
          </cell>
          <cell r="M383">
            <v>0</v>
          </cell>
          <cell r="N383">
            <v>3196.803694829</v>
          </cell>
          <cell r="O383">
            <v>25720</v>
          </cell>
          <cell r="P383">
            <v>0.24</v>
          </cell>
          <cell r="Q383">
            <v>22855.964666753</v>
          </cell>
          <cell r="R383">
            <v>0</v>
          </cell>
          <cell r="S383">
            <v>0</v>
          </cell>
          <cell r="T383">
            <v>3244.035333247</v>
          </cell>
          <cell r="U383">
            <v>26100</v>
          </cell>
          <cell r="V383">
            <v>0.24</v>
          </cell>
          <cell r="W383">
            <v>22943.535288222</v>
          </cell>
          <cell r="X383">
            <v>0</v>
          </cell>
          <cell r="Y383">
            <v>0</v>
          </cell>
          <cell r="Z383">
            <v>3256.464711778</v>
          </cell>
          <cell r="AA383">
            <v>26200</v>
          </cell>
          <cell r="AB383">
            <v>0.24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</row>
        <row r="384">
          <cell r="C384" t="str">
            <v>EXAAM</v>
          </cell>
          <cell r="D384" t="str">
            <v>1.2T CVT C-ENTER</v>
          </cell>
          <cell r="E384">
            <v>23379.928405772</v>
          </cell>
          <cell r="F384">
            <v>0</v>
          </cell>
          <cell r="G384">
            <v>0</v>
          </cell>
          <cell r="H384">
            <v>3620.071594228</v>
          </cell>
          <cell r="I384">
            <v>27000</v>
          </cell>
          <cell r="J384">
            <v>0.24</v>
          </cell>
          <cell r="K384">
            <v>23527.135109683</v>
          </cell>
          <cell r="L384">
            <v>0</v>
          </cell>
          <cell r="M384">
            <v>0</v>
          </cell>
          <cell r="N384">
            <v>3642.864890317</v>
          </cell>
          <cell r="O384">
            <v>27170</v>
          </cell>
          <cell r="P384">
            <v>0.24</v>
          </cell>
          <cell r="Q384">
            <v>23856.185389013</v>
          </cell>
          <cell r="R384">
            <v>0</v>
          </cell>
          <cell r="S384">
            <v>0</v>
          </cell>
          <cell r="T384">
            <v>3693.814610987</v>
          </cell>
          <cell r="U384">
            <v>27550</v>
          </cell>
          <cell r="V384">
            <v>0.24</v>
          </cell>
          <cell r="W384">
            <v>23942.777567783</v>
          </cell>
          <cell r="X384">
            <v>0</v>
          </cell>
          <cell r="Y384">
            <v>0</v>
          </cell>
          <cell r="Z384">
            <v>3707.222432217</v>
          </cell>
          <cell r="AA384">
            <v>27650</v>
          </cell>
          <cell r="AB384">
            <v>0.24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C385" t="str">
            <v>EXAAN</v>
          </cell>
          <cell r="D385" t="str">
            <v>1.2T CVT C-ULT</v>
          </cell>
          <cell r="E385">
            <v>25635.991112858</v>
          </cell>
          <cell r="F385">
            <v>0</v>
          </cell>
          <cell r="G385">
            <v>0</v>
          </cell>
          <cell r="H385">
            <v>5954.008887142</v>
          </cell>
          <cell r="I385">
            <v>31590</v>
          </cell>
          <cell r="J385">
            <v>0.24</v>
          </cell>
          <cell r="K385">
            <v>25773.949228041</v>
          </cell>
          <cell r="L385">
            <v>0</v>
          </cell>
          <cell r="M385">
            <v>0</v>
          </cell>
          <cell r="N385">
            <v>5986.050771959</v>
          </cell>
          <cell r="O385">
            <v>31760</v>
          </cell>
          <cell r="P385">
            <v>0.24</v>
          </cell>
          <cell r="Q385">
            <v>26082.326191392</v>
          </cell>
          <cell r="R385">
            <v>0</v>
          </cell>
          <cell r="S385">
            <v>0</v>
          </cell>
          <cell r="T385">
            <v>6057.673808608</v>
          </cell>
          <cell r="U385">
            <v>32140</v>
          </cell>
          <cell r="V385">
            <v>0.24</v>
          </cell>
          <cell r="W385">
            <v>26163.478023852</v>
          </cell>
          <cell r="X385">
            <v>0</v>
          </cell>
          <cell r="Y385">
            <v>0</v>
          </cell>
          <cell r="Z385">
            <v>6076.521976148</v>
          </cell>
          <cell r="AA385">
            <v>32240</v>
          </cell>
          <cell r="AB385">
            <v>0.24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C386" t="str">
            <v>EXAAR</v>
          </cell>
          <cell r="D386" t="str">
            <v>1.2T CVT C-HIC</v>
          </cell>
          <cell r="E386">
            <v>25798.194681376</v>
          </cell>
          <cell r="F386">
            <v>0</v>
          </cell>
          <cell r="G386">
            <v>0</v>
          </cell>
          <cell r="H386">
            <v>5991.805318624</v>
          </cell>
          <cell r="I386">
            <v>31790</v>
          </cell>
          <cell r="J386">
            <v>0.24</v>
          </cell>
          <cell r="K386">
            <v>25936.152796559</v>
          </cell>
          <cell r="L386">
            <v>0</v>
          </cell>
          <cell r="M386">
            <v>0</v>
          </cell>
          <cell r="N386">
            <v>6023.847203441</v>
          </cell>
          <cell r="O386">
            <v>31960</v>
          </cell>
          <cell r="P386">
            <v>0.24</v>
          </cell>
          <cell r="Q386">
            <v>26244.52975991</v>
          </cell>
          <cell r="R386">
            <v>0</v>
          </cell>
          <cell r="S386">
            <v>0</v>
          </cell>
          <cell r="T386">
            <v>6095.47024009</v>
          </cell>
          <cell r="U386">
            <v>32340</v>
          </cell>
          <cell r="V386">
            <v>0.24</v>
          </cell>
          <cell r="W386">
            <v>26325.681592371002</v>
          </cell>
          <cell r="X386">
            <v>0</v>
          </cell>
          <cell r="Y386">
            <v>0</v>
          </cell>
          <cell r="Z386">
            <v>6114.318407629</v>
          </cell>
          <cell r="AA386">
            <v>32440</v>
          </cell>
          <cell r="AB386">
            <v>0.24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</row>
        <row r="387">
          <cell r="C387" t="str">
            <v>EXAZB</v>
          </cell>
          <cell r="D387" t="str">
            <v>1.2T 6MT C-ULT NEW</v>
          </cell>
          <cell r="E387">
            <v>21498.740944711</v>
          </cell>
          <cell r="F387">
            <v>0</v>
          </cell>
          <cell r="G387">
            <v>0</v>
          </cell>
          <cell r="H387">
            <v>3051.259055289</v>
          </cell>
          <cell r="I387">
            <v>24550</v>
          </cell>
          <cell r="J387">
            <v>0.24</v>
          </cell>
          <cell r="K387">
            <v>21647.611001208</v>
          </cell>
          <cell r="L387">
            <v>0</v>
          </cell>
          <cell r="M387">
            <v>0</v>
          </cell>
          <cell r="N387">
            <v>3072.388998792</v>
          </cell>
          <cell r="O387">
            <v>24720</v>
          </cell>
          <cell r="P387">
            <v>0.24</v>
          </cell>
          <cell r="Q387">
            <v>21980.37936279</v>
          </cell>
          <cell r="R387">
            <v>0</v>
          </cell>
          <cell r="S387">
            <v>0</v>
          </cell>
          <cell r="T387">
            <v>3119.62063721</v>
          </cell>
          <cell r="U387">
            <v>25100</v>
          </cell>
          <cell r="V387">
            <v>0.24</v>
          </cell>
          <cell r="W387">
            <v>22067.949984259</v>
          </cell>
          <cell r="X387">
            <v>0</v>
          </cell>
          <cell r="Y387">
            <v>0</v>
          </cell>
          <cell r="Z387">
            <v>3132.050015741</v>
          </cell>
          <cell r="AA387">
            <v>25200</v>
          </cell>
          <cell r="AB387">
            <v>0.24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C388" t="str">
            <v>EXAZC</v>
          </cell>
          <cell r="D388" t="str">
            <v>1.2T 6MT C-ULT LED</v>
          </cell>
          <cell r="E388">
            <v>23521.477194174</v>
          </cell>
          <cell r="F388">
            <v>0</v>
          </cell>
          <cell r="G388">
            <v>0</v>
          </cell>
          <cell r="H388">
            <v>3338.522805826</v>
          </cell>
          <cell r="I388">
            <v>26860</v>
          </cell>
          <cell r="J388">
            <v>0.24</v>
          </cell>
          <cell r="K388">
            <v>23670.347250671</v>
          </cell>
          <cell r="L388">
            <v>0</v>
          </cell>
          <cell r="M388">
            <v>0</v>
          </cell>
          <cell r="N388">
            <v>3359.652749329</v>
          </cell>
          <cell r="O388">
            <v>27030</v>
          </cell>
          <cell r="P388">
            <v>0.24</v>
          </cell>
          <cell r="Q388">
            <v>24003.115612253</v>
          </cell>
          <cell r="R388">
            <v>0</v>
          </cell>
          <cell r="S388">
            <v>0</v>
          </cell>
          <cell r="T388">
            <v>3406.884387747</v>
          </cell>
          <cell r="U388">
            <v>27410</v>
          </cell>
          <cell r="V388">
            <v>0.24</v>
          </cell>
          <cell r="W388">
            <v>24090.686233722</v>
          </cell>
          <cell r="X388">
            <v>0</v>
          </cell>
          <cell r="Y388">
            <v>0</v>
          </cell>
          <cell r="Z388">
            <v>3419.313766278</v>
          </cell>
          <cell r="AA388">
            <v>27510</v>
          </cell>
          <cell r="AB388">
            <v>0.24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C389" t="str">
            <v>EXAZD</v>
          </cell>
          <cell r="D389" t="str">
            <v>1.2T 6MT C-ULT LD JB</v>
          </cell>
          <cell r="E389">
            <v>24305.245194174</v>
          </cell>
          <cell r="F389">
            <v>0</v>
          </cell>
          <cell r="G389">
            <v>0</v>
          </cell>
          <cell r="H389">
            <v>3449.754805826</v>
          </cell>
          <cell r="I389">
            <v>27755</v>
          </cell>
          <cell r="J389">
            <v>0.24</v>
          </cell>
          <cell r="K389">
            <v>24454.115250671</v>
          </cell>
          <cell r="L389">
            <v>0</v>
          </cell>
          <cell r="M389">
            <v>0</v>
          </cell>
          <cell r="N389">
            <v>3470.884749329</v>
          </cell>
          <cell r="O389">
            <v>27925</v>
          </cell>
          <cell r="P389">
            <v>0.24</v>
          </cell>
          <cell r="Q389">
            <v>24786.883612253</v>
          </cell>
          <cell r="R389">
            <v>0</v>
          </cell>
          <cell r="S389">
            <v>0</v>
          </cell>
          <cell r="T389">
            <v>3518.116387747</v>
          </cell>
          <cell r="U389">
            <v>28305</v>
          </cell>
          <cell r="V389">
            <v>0.24</v>
          </cell>
          <cell r="W389">
            <v>24879.181350583</v>
          </cell>
          <cell r="X389">
            <v>0</v>
          </cell>
          <cell r="Y389">
            <v>0</v>
          </cell>
          <cell r="Z389">
            <v>5295.818649417</v>
          </cell>
          <cell r="AA389">
            <v>30175</v>
          </cell>
          <cell r="AB389">
            <v>0.24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C390" t="str">
            <v>EXAZE</v>
          </cell>
          <cell r="D390" t="str">
            <v>1.2T CVT C-ULT NEW</v>
          </cell>
          <cell r="E390">
            <v>24315.095120917</v>
          </cell>
          <cell r="F390">
            <v>0</v>
          </cell>
          <cell r="G390">
            <v>0</v>
          </cell>
          <cell r="H390">
            <v>3764.904879083</v>
          </cell>
          <cell r="I390">
            <v>28080</v>
          </cell>
          <cell r="J390">
            <v>0.24</v>
          </cell>
          <cell r="K390">
            <v>24462.301824828</v>
          </cell>
          <cell r="L390">
            <v>0</v>
          </cell>
          <cell r="M390">
            <v>0</v>
          </cell>
          <cell r="N390">
            <v>3787.698175172</v>
          </cell>
          <cell r="O390">
            <v>28250</v>
          </cell>
          <cell r="P390">
            <v>0.24</v>
          </cell>
          <cell r="Q390">
            <v>24791.352104157</v>
          </cell>
          <cell r="R390">
            <v>0</v>
          </cell>
          <cell r="S390">
            <v>0</v>
          </cell>
          <cell r="T390">
            <v>3838.647895843</v>
          </cell>
          <cell r="U390">
            <v>28630</v>
          </cell>
          <cell r="V390">
            <v>0.24</v>
          </cell>
          <cell r="W390">
            <v>24881.916424393</v>
          </cell>
          <cell r="X390">
            <v>0</v>
          </cell>
          <cell r="Y390">
            <v>0</v>
          </cell>
          <cell r="Z390">
            <v>5778.083575607</v>
          </cell>
          <cell r="AA390">
            <v>30660</v>
          </cell>
          <cell r="AB390">
            <v>0.24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391">
          <cell r="C391" t="str">
            <v>EXAZF</v>
          </cell>
          <cell r="D391" t="str">
            <v>1.2T CVT C-ULT LED</v>
          </cell>
          <cell r="E391">
            <v>26561.024557464</v>
          </cell>
          <cell r="F391">
            <v>0</v>
          </cell>
          <cell r="G391">
            <v>0</v>
          </cell>
          <cell r="H391">
            <v>6168.975442536</v>
          </cell>
          <cell r="I391">
            <v>32730</v>
          </cell>
          <cell r="J391">
            <v>0.24</v>
          </cell>
          <cell r="K391">
            <v>26698.982672647</v>
          </cell>
          <cell r="L391">
            <v>0</v>
          </cell>
          <cell r="M391">
            <v>0</v>
          </cell>
          <cell r="N391">
            <v>6201.017327353</v>
          </cell>
          <cell r="O391">
            <v>32900</v>
          </cell>
          <cell r="P391">
            <v>0.24</v>
          </cell>
          <cell r="Q391">
            <v>27007.359635998</v>
          </cell>
          <cell r="R391">
            <v>0</v>
          </cell>
          <cell r="S391">
            <v>0</v>
          </cell>
          <cell r="T391">
            <v>6272.640364002</v>
          </cell>
          <cell r="U391">
            <v>33280</v>
          </cell>
          <cell r="V391">
            <v>0.24</v>
          </cell>
          <cell r="W391">
            <v>27088.511468459</v>
          </cell>
          <cell r="X391">
            <v>0</v>
          </cell>
          <cell r="Y391">
            <v>0</v>
          </cell>
          <cell r="Z391">
            <v>6291.488531541</v>
          </cell>
          <cell r="AA391">
            <v>33380</v>
          </cell>
          <cell r="AB391">
            <v>0.24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</row>
        <row r="392">
          <cell r="C392" t="str">
            <v>EXAZG</v>
          </cell>
          <cell r="D392" t="str">
            <v>1.2T CVT C-HIC LED</v>
          </cell>
          <cell r="E392">
            <v>26609.698681376</v>
          </cell>
          <cell r="F392">
            <v>0</v>
          </cell>
          <cell r="G392">
            <v>0</v>
          </cell>
          <cell r="H392">
            <v>6180.301318624</v>
          </cell>
          <cell r="I392">
            <v>32790</v>
          </cell>
          <cell r="J392">
            <v>0.24</v>
          </cell>
          <cell r="K392">
            <v>26747.656796559</v>
          </cell>
          <cell r="L392">
            <v>0</v>
          </cell>
          <cell r="M392">
            <v>0</v>
          </cell>
          <cell r="N392">
            <v>6212.343203441</v>
          </cell>
          <cell r="O392">
            <v>32960</v>
          </cell>
          <cell r="P392">
            <v>0.24</v>
          </cell>
          <cell r="Q392">
            <v>27056.033759910002</v>
          </cell>
          <cell r="R392">
            <v>0</v>
          </cell>
          <cell r="S392">
            <v>0</v>
          </cell>
          <cell r="T392">
            <v>6283.96624009</v>
          </cell>
          <cell r="U392">
            <v>33340</v>
          </cell>
          <cell r="V392">
            <v>0.24</v>
          </cell>
          <cell r="W392">
            <v>27137.185592371</v>
          </cell>
          <cell r="X392">
            <v>0</v>
          </cell>
          <cell r="Y392">
            <v>0</v>
          </cell>
          <cell r="Z392">
            <v>6302.814407629</v>
          </cell>
          <cell r="AA392">
            <v>33440</v>
          </cell>
          <cell r="AB392">
            <v>0.24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</row>
        <row r="393">
          <cell r="C393" t="str">
            <v>EX2AAF</v>
          </cell>
          <cell r="D393" t="str">
            <v>1.2T 6MT C-ENTER GO</v>
          </cell>
          <cell r="E393">
            <v>20448.796562727</v>
          </cell>
          <cell r="F393">
            <v>0</v>
          </cell>
          <cell r="G393">
            <v>0</v>
          </cell>
          <cell r="H393">
            <v>1451.203437273</v>
          </cell>
          <cell r="I393">
            <v>21900</v>
          </cell>
          <cell r="J393">
            <v>0.24</v>
          </cell>
          <cell r="K393">
            <v>20607.531502486</v>
          </cell>
          <cell r="L393">
            <v>0</v>
          </cell>
          <cell r="M393">
            <v>0</v>
          </cell>
          <cell r="N393">
            <v>1462.468497514</v>
          </cell>
          <cell r="O393">
            <v>22070</v>
          </cell>
          <cell r="P393">
            <v>0.24</v>
          </cell>
          <cell r="Q393">
            <v>20962.350779595</v>
          </cell>
          <cell r="R393">
            <v>0</v>
          </cell>
          <cell r="S393">
            <v>0</v>
          </cell>
          <cell r="T393">
            <v>1487.649220405</v>
          </cell>
          <cell r="U393">
            <v>22450</v>
          </cell>
          <cell r="V393">
            <v>0.24</v>
          </cell>
          <cell r="W393">
            <v>21055.724273571</v>
          </cell>
          <cell r="X393">
            <v>0</v>
          </cell>
          <cell r="Y393">
            <v>0</v>
          </cell>
          <cell r="Z393">
            <v>1494.275726429</v>
          </cell>
          <cell r="AA393">
            <v>22550</v>
          </cell>
          <cell r="AB393">
            <v>0.24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</row>
        <row r="394">
          <cell r="C394" t="str">
            <v>EX2AAH</v>
          </cell>
          <cell r="D394" t="str">
            <v>1.2T 6MT C-ULT GO JB</v>
          </cell>
          <cell r="E394">
            <v>23556.643613430002</v>
          </cell>
          <cell r="F394">
            <v>0</v>
          </cell>
          <cell r="G394">
            <v>0</v>
          </cell>
          <cell r="H394">
            <v>3343.35638657</v>
          </cell>
          <cell r="I394">
            <v>26900</v>
          </cell>
          <cell r="J394">
            <v>0.24</v>
          </cell>
          <cell r="K394">
            <v>23705.513669928</v>
          </cell>
          <cell r="L394">
            <v>0</v>
          </cell>
          <cell r="M394">
            <v>0</v>
          </cell>
          <cell r="N394">
            <v>3364.486330072</v>
          </cell>
          <cell r="O394">
            <v>27070</v>
          </cell>
          <cell r="P394">
            <v>0.24</v>
          </cell>
          <cell r="Q394">
            <v>24038.282031509</v>
          </cell>
          <cell r="R394">
            <v>0</v>
          </cell>
          <cell r="S394">
            <v>0</v>
          </cell>
          <cell r="T394">
            <v>3411.717968491</v>
          </cell>
          <cell r="U394">
            <v>27450</v>
          </cell>
          <cell r="V394">
            <v>0.24</v>
          </cell>
          <cell r="W394">
            <v>24125.852652978</v>
          </cell>
          <cell r="X394">
            <v>0</v>
          </cell>
          <cell r="Y394">
            <v>0</v>
          </cell>
          <cell r="Z394">
            <v>3424.147347022</v>
          </cell>
          <cell r="AA394">
            <v>27550</v>
          </cell>
          <cell r="AB394">
            <v>0.24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C395" t="str">
            <v>EX2AAL</v>
          </cell>
          <cell r="D395" t="str">
            <v>1.2T 6MT C-HIC GO JB</v>
          </cell>
          <cell r="E395">
            <v>23731.68985706</v>
          </cell>
          <cell r="F395">
            <v>0</v>
          </cell>
          <cell r="G395">
            <v>0</v>
          </cell>
          <cell r="H395">
            <v>3368.31014294</v>
          </cell>
          <cell r="I395">
            <v>27100</v>
          </cell>
          <cell r="J395">
            <v>0.24</v>
          </cell>
          <cell r="K395">
            <v>23880.559913557</v>
          </cell>
          <cell r="L395">
            <v>0</v>
          </cell>
          <cell r="M395">
            <v>0</v>
          </cell>
          <cell r="N395">
            <v>3389.440086443</v>
          </cell>
          <cell r="O395">
            <v>27270</v>
          </cell>
          <cell r="P395">
            <v>0.24</v>
          </cell>
          <cell r="Q395">
            <v>24213.328275139</v>
          </cell>
          <cell r="R395">
            <v>0</v>
          </cell>
          <cell r="S395">
            <v>0</v>
          </cell>
          <cell r="T395">
            <v>3436.671724861</v>
          </cell>
          <cell r="U395">
            <v>27650</v>
          </cell>
          <cell r="V395">
            <v>0.24</v>
          </cell>
          <cell r="W395">
            <v>24300.898896608</v>
          </cell>
          <cell r="X395">
            <v>0</v>
          </cell>
          <cell r="Y395">
            <v>0</v>
          </cell>
          <cell r="Z395">
            <v>3449.101103392</v>
          </cell>
          <cell r="AA395">
            <v>27750</v>
          </cell>
          <cell r="AB395">
            <v>0.24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</row>
        <row r="396">
          <cell r="C396" t="str">
            <v>EX2AAM</v>
          </cell>
          <cell r="D396" t="str">
            <v>1.2T CVT C-ENTER GO</v>
          </cell>
          <cell r="E396">
            <v>23986.071120917</v>
          </cell>
          <cell r="F396">
            <v>0</v>
          </cell>
          <cell r="G396">
            <v>0</v>
          </cell>
          <cell r="H396">
            <v>3713.928879083</v>
          </cell>
          <cell r="I396">
            <v>27700</v>
          </cell>
          <cell r="J396">
            <v>0.24</v>
          </cell>
          <cell r="K396">
            <v>24133.277824828</v>
          </cell>
          <cell r="L396">
            <v>0</v>
          </cell>
          <cell r="M396">
            <v>0</v>
          </cell>
          <cell r="N396">
            <v>3736.722175172</v>
          </cell>
          <cell r="O396">
            <v>27870</v>
          </cell>
          <cell r="P396">
            <v>0.24</v>
          </cell>
          <cell r="Q396">
            <v>24462.328104157</v>
          </cell>
          <cell r="R396">
            <v>0</v>
          </cell>
          <cell r="S396">
            <v>0</v>
          </cell>
          <cell r="T396">
            <v>3787.671895843</v>
          </cell>
          <cell r="U396">
            <v>28250</v>
          </cell>
          <cell r="V396">
            <v>0.24</v>
          </cell>
          <cell r="W396">
            <v>24548.920282928</v>
          </cell>
          <cell r="X396">
            <v>0</v>
          </cell>
          <cell r="Y396">
            <v>0</v>
          </cell>
          <cell r="Z396">
            <v>3801.079717072</v>
          </cell>
          <cell r="AA396">
            <v>28350</v>
          </cell>
          <cell r="AB396">
            <v>0.24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</row>
        <row r="397">
          <cell r="C397" t="str">
            <v>EX2AAO</v>
          </cell>
          <cell r="D397" t="str">
            <v>1.2T CVT C-ULT GO JB</v>
          </cell>
          <cell r="E397">
            <v>27015.522681376002</v>
          </cell>
          <cell r="F397">
            <v>0</v>
          </cell>
          <cell r="G397">
            <v>0</v>
          </cell>
          <cell r="H397">
            <v>6274.477318624</v>
          </cell>
          <cell r="I397">
            <v>33290</v>
          </cell>
          <cell r="J397">
            <v>0.24</v>
          </cell>
          <cell r="K397">
            <v>27153.480796559</v>
          </cell>
          <cell r="L397">
            <v>0</v>
          </cell>
          <cell r="M397">
            <v>0</v>
          </cell>
          <cell r="N397">
            <v>6306.519203441</v>
          </cell>
          <cell r="O397">
            <v>33460</v>
          </cell>
          <cell r="P397">
            <v>0.24</v>
          </cell>
          <cell r="Q397">
            <v>27461.85775991</v>
          </cell>
          <cell r="R397">
            <v>0</v>
          </cell>
          <cell r="S397">
            <v>0</v>
          </cell>
          <cell r="T397">
            <v>6378.14224009</v>
          </cell>
          <cell r="U397">
            <v>33840</v>
          </cell>
          <cell r="V397">
            <v>0.24</v>
          </cell>
          <cell r="W397">
            <v>27543.009592371</v>
          </cell>
          <cell r="X397">
            <v>0</v>
          </cell>
          <cell r="Y397">
            <v>0</v>
          </cell>
          <cell r="Z397">
            <v>6396.990407629</v>
          </cell>
          <cell r="AA397">
            <v>33940</v>
          </cell>
          <cell r="AB397">
            <v>0.24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</row>
        <row r="398">
          <cell r="C398" t="str">
            <v>EX2AAS</v>
          </cell>
          <cell r="D398" t="str">
            <v>1.2T CVT C-HIC GO PL</v>
          </cell>
          <cell r="E398">
            <v>27177.794681376</v>
          </cell>
          <cell r="F398">
            <v>0</v>
          </cell>
          <cell r="G398">
            <v>0</v>
          </cell>
          <cell r="H398">
            <v>6312.205318624</v>
          </cell>
          <cell r="I398">
            <v>33490</v>
          </cell>
          <cell r="J398">
            <v>0.24</v>
          </cell>
          <cell r="K398">
            <v>27315.752796558998</v>
          </cell>
          <cell r="L398">
            <v>0</v>
          </cell>
          <cell r="M398">
            <v>0</v>
          </cell>
          <cell r="N398">
            <v>6344.247203441</v>
          </cell>
          <cell r="O398">
            <v>33660</v>
          </cell>
          <cell r="P398">
            <v>0.24</v>
          </cell>
          <cell r="Q398">
            <v>27624.12975991</v>
          </cell>
          <cell r="R398">
            <v>0</v>
          </cell>
          <cell r="S398">
            <v>0</v>
          </cell>
          <cell r="T398">
            <v>6415.87024009</v>
          </cell>
          <cell r="U398">
            <v>34040</v>
          </cell>
          <cell r="V398">
            <v>0.24</v>
          </cell>
          <cell r="W398">
            <v>27705.281592371</v>
          </cell>
          <cell r="X398">
            <v>0</v>
          </cell>
          <cell r="Y398">
            <v>0</v>
          </cell>
          <cell r="Z398">
            <v>6434.718407629</v>
          </cell>
          <cell r="AA398">
            <v>34140</v>
          </cell>
          <cell r="AB398">
            <v>0.24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C399" t="str">
            <v>EX2AZI</v>
          </cell>
          <cell r="D399" t="str">
            <v>1.2T C-HIC GO JBL LD</v>
          </cell>
          <cell r="E399">
            <v>651.94444</v>
          </cell>
          <cell r="F399">
            <v>0</v>
          </cell>
          <cell r="G399">
            <v>0</v>
          </cell>
          <cell r="H399">
            <v>23.05556</v>
          </cell>
          <cell r="I399">
            <v>675</v>
          </cell>
          <cell r="J399">
            <v>0.24</v>
          </cell>
          <cell r="K399">
            <v>816.118894829</v>
          </cell>
          <cell r="L399">
            <v>0</v>
          </cell>
          <cell r="M399">
            <v>0</v>
          </cell>
          <cell r="N399">
            <v>28.881105171</v>
          </cell>
          <cell r="O399">
            <v>845</v>
          </cell>
          <cell r="P399">
            <v>0.24</v>
          </cell>
          <cell r="Q399">
            <v>1183.097087975</v>
          </cell>
          <cell r="R399">
            <v>0</v>
          </cell>
          <cell r="S399">
            <v>0</v>
          </cell>
          <cell r="T399">
            <v>41.902912025</v>
          </cell>
          <cell r="U399">
            <v>1225</v>
          </cell>
          <cell r="V399">
            <v>0.24</v>
          </cell>
          <cell r="W399">
            <v>1279.670296698</v>
          </cell>
          <cell r="X399">
            <v>0</v>
          </cell>
          <cell r="Y399">
            <v>0</v>
          </cell>
          <cell r="Z399">
            <v>45.329703302</v>
          </cell>
          <cell r="AA399">
            <v>1325</v>
          </cell>
          <cell r="AB399">
            <v>0.24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</row>
        <row r="400">
          <cell r="C400" t="str">
            <v>EXHAAT</v>
          </cell>
          <cell r="D400" t="str">
            <v>1.8 HSD C-ENTER</v>
          </cell>
          <cell r="E400">
            <v>23273.560149262</v>
          </cell>
          <cell r="F400">
            <v>0</v>
          </cell>
          <cell r="G400">
            <v>0</v>
          </cell>
          <cell r="H400">
            <v>1426.439850738</v>
          </cell>
          <cell r="I400">
            <v>24700</v>
          </cell>
          <cell r="J400">
            <v>0.24</v>
          </cell>
          <cell r="K400">
            <v>23433.742520083</v>
          </cell>
          <cell r="L400">
            <v>0</v>
          </cell>
          <cell r="M400">
            <v>0</v>
          </cell>
          <cell r="N400">
            <v>1436.257479917</v>
          </cell>
          <cell r="O400">
            <v>24870</v>
          </cell>
          <cell r="P400">
            <v>0.24</v>
          </cell>
          <cell r="Q400">
            <v>23791.797231329</v>
          </cell>
          <cell r="R400">
            <v>0</v>
          </cell>
          <cell r="S400">
            <v>0</v>
          </cell>
          <cell r="T400">
            <v>1458.202768671</v>
          </cell>
          <cell r="U400">
            <v>25250</v>
          </cell>
          <cell r="V400">
            <v>0.24</v>
          </cell>
          <cell r="W400">
            <v>23886.022155341</v>
          </cell>
          <cell r="X400">
            <v>0</v>
          </cell>
          <cell r="Y400">
            <v>0</v>
          </cell>
          <cell r="Z400">
            <v>1463.977844659</v>
          </cell>
          <cell r="AA400">
            <v>25350</v>
          </cell>
          <cell r="AB400">
            <v>0.24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C401" t="str">
            <v>EXHAAU</v>
          </cell>
          <cell r="D401" t="str">
            <v>1.8 HSD C-ULT</v>
          </cell>
          <cell r="E401">
            <v>25551.060882594</v>
          </cell>
          <cell r="F401">
            <v>0</v>
          </cell>
          <cell r="G401">
            <v>0</v>
          </cell>
          <cell r="H401">
            <v>2348.939117406</v>
          </cell>
          <cell r="I401">
            <v>27900</v>
          </cell>
          <cell r="J401">
            <v>0.24</v>
          </cell>
          <cell r="K401">
            <v>25706.747736361</v>
          </cell>
          <cell r="L401">
            <v>0</v>
          </cell>
          <cell r="M401">
            <v>0</v>
          </cell>
          <cell r="N401">
            <v>2363.252263639</v>
          </cell>
          <cell r="O401">
            <v>28070</v>
          </cell>
          <cell r="P401">
            <v>0.24</v>
          </cell>
          <cell r="Q401">
            <v>26054.75364478</v>
          </cell>
          <cell r="R401">
            <v>0</v>
          </cell>
          <cell r="S401">
            <v>0</v>
          </cell>
          <cell r="T401">
            <v>2395.24635522</v>
          </cell>
          <cell r="U401">
            <v>28450</v>
          </cell>
          <cell r="V401">
            <v>0.24</v>
          </cell>
          <cell r="W401">
            <v>26146.334146996</v>
          </cell>
          <cell r="X401">
            <v>0</v>
          </cell>
          <cell r="Y401">
            <v>0</v>
          </cell>
          <cell r="Z401">
            <v>2403.665853004</v>
          </cell>
          <cell r="AA401">
            <v>28550</v>
          </cell>
          <cell r="AB401">
            <v>0.24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C402" t="str">
            <v>EXHAAY</v>
          </cell>
          <cell r="D402" t="str">
            <v>1.8 HSD C-HIC</v>
          </cell>
          <cell r="E402">
            <v>25642.543223893</v>
          </cell>
          <cell r="F402">
            <v>0</v>
          </cell>
          <cell r="G402">
            <v>0</v>
          </cell>
          <cell r="H402">
            <v>2357.456776107</v>
          </cell>
          <cell r="I402">
            <v>28000</v>
          </cell>
          <cell r="J402">
            <v>0.24</v>
          </cell>
          <cell r="K402">
            <v>25798.23007766</v>
          </cell>
          <cell r="L402">
            <v>0</v>
          </cell>
          <cell r="M402">
            <v>0</v>
          </cell>
          <cell r="N402">
            <v>2371.76992234</v>
          </cell>
          <cell r="O402">
            <v>28170</v>
          </cell>
          <cell r="P402">
            <v>0.24</v>
          </cell>
          <cell r="Q402">
            <v>26146.235986079002</v>
          </cell>
          <cell r="R402">
            <v>0</v>
          </cell>
          <cell r="S402">
            <v>0</v>
          </cell>
          <cell r="T402">
            <v>2403.764013921</v>
          </cell>
          <cell r="U402">
            <v>28550</v>
          </cell>
          <cell r="V402">
            <v>0.24</v>
          </cell>
          <cell r="W402">
            <v>26237.816488295</v>
          </cell>
          <cell r="X402">
            <v>0</v>
          </cell>
          <cell r="Y402">
            <v>0</v>
          </cell>
          <cell r="Z402">
            <v>2412.183511705</v>
          </cell>
          <cell r="AA402">
            <v>28650</v>
          </cell>
          <cell r="AB402">
            <v>0.24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C403" t="str">
            <v>EXHAZB</v>
          </cell>
          <cell r="D403" t="str">
            <v>1.8 HSD C-ULT NEW</v>
          </cell>
          <cell r="E403">
            <v>24262.980487022</v>
          </cell>
          <cell r="F403">
            <v>0</v>
          </cell>
          <cell r="G403">
            <v>0</v>
          </cell>
          <cell r="H403">
            <v>1487.019512978</v>
          </cell>
          <cell r="I403">
            <v>25750</v>
          </cell>
          <cell r="J403">
            <v>0.24</v>
          </cell>
          <cell r="K403">
            <v>24423.162857843</v>
          </cell>
          <cell r="L403">
            <v>0</v>
          </cell>
          <cell r="M403">
            <v>0</v>
          </cell>
          <cell r="N403">
            <v>1496.837142157</v>
          </cell>
          <cell r="O403">
            <v>25920</v>
          </cell>
          <cell r="P403">
            <v>0.24</v>
          </cell>
          <cell r="Q403">
            <v>24781.217569089</v>
          </cell>
          <cell r="R403">
            <v>0</v>
          </cell>
          <cell r="S403">
            <v>0</v>
          </cell>
          <cell r="T403">
            <v>1518.782430911</v>
          </cell>
          <cell r="U403">
            <v>26300</v>
          </cell>
          <cell r="V403">
            <v>0.24</v>
          </cell>
          <cell r="W403">
            <v>24878.163739652002</v>
          </cell>
          <cell r="X403">
            <v>0</v>
          </cell>
          <cell r="Y403">
            <v>0</v>
          </cell>
          <cell r="Z403">
            <v>2286.836260348</v>
          </cell>
          <cell r="AA403">
            <v>27165</v>
          </cell>
          <cell r="AB403">
            <v>0.24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</row>
        <row r="404">
          <cell r="C404" t="str">
            <v>EXHAZC</v>
          </cell>
          <cell r="D404" t="str">
            <v>1.8 HSD C-ULT LED</v>
          </cell>
          <cell r="E404">
            <v>26329.454459601002</v>
          </cell>
          <cell r="F404">
            <v>0</v>
          </cell>
          <cell r="G404">
            <v>0</v>
          </cell>
          <cell r="H404">
            <v>2420.545540399</v>
          </cell>
          <cell r="I404">
            <v>28750</v>
          </cell>
          <cell r="J404">
            <v>0.24</v>
          </cell>
          <cell r="K404">
            <v>26485.141313368</v>
          </cell>
          <cell r="L404">
            <v>0</v>
          </cell>
          <cell r="M404">
            <v>0</v>
          </cell>
          <cell r="N404">
            <v>2434.858686632</v>
          </cell>
          <cell r="O404">
            <v>28920</v>
          </cell>
          <cell r="P404">
            <v>0.24</v>
          </cell>
          <cell r="Q404">
            <v>26833.147221788</v>
          </cell>
          <cell r="R404">
            <v>0</v>
          </cell>
          <cell r="S404">
            <v>0</v>
          </cell>
          <cell r="T404">
            <v>2466.852778212</v>
          </cell>
          <cell r="U404">
            <v>29300</v>
          </cell>
          <cell r="V404">
            <v>0.24</v>
          </cell>
          <cell r="W404">
            <v>26924.727724003</v>
          </cell>
          <cell r="X404">
            <v>0</v>
          </cell>
          <cell r="Y404">
            <v>0</v>
          </cell>
          <cell r="Z404">
            <v>2475.272275997</v>
          </cell>
          <cell r="AA404">
            <v>29400</v>
          </cell>
          <cell r="AB404">
            <v>0.24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</row>
        <row r="405">
          <cell r="C405" t="str">
            <v>EXHAZD</v>
          </cell>
          <cell r="D405" t="str">
            <v>1.8 HSD C-ULT LED JB</v>
          </cell>
          <cell r="E405">
            <v>27245.310624445</v>
          </cell>
          <cell r="F405">
            <v>0</v>
          </cell>
          <cell r="G405">
            <v>0</v>
          </cell>
          <cell r="H405">
            <v>2504.689375555</v>
          </cell>
          <cell r="I405">
            <v>29750</v>
          </cell>
          <cell r="J405">
            <v>0.24</v>
          </cell>
          <cell r="K405">
            <v>27400.997478212</v>
          </cell>
          <cell r="L405">
            <v>0</v>
          </cell>
          <cell r="M405">
            <v>0</v>
          </cell>
          <cell r="N405">
            <v>2519.002521788</v>
          </cell>
          <cell r="O405">
            <v>29920</v>
          </cell>
          <cell r="P405">
            <v>0.24</v>
          </cell>
          <cell r="Q405">
            <v>27749.003386631</v>
          </cell>
          <cell r="R405">
            <v>0</v>
          </cell>
          <cell r="S405">
            <v>0</v>
          </cell>
          <cell r="T405">
            <v>2550.996613369</v>
          </cell>
          <cell r="U405">
            <v>30300</v>
          </cell>
          <cell r="V405">
            <v>0.24</v>
          </cell>
          <cell r="W405">
            <v>27840.583888847</v>
          </cell>
          <cell r="X405">
            <v>0</v>
          </cell>
          <cell r="Y405">
            <v>0</v>
          </cell>
          <cell r="Z405">
            <v>2559.416111153</v>
          </cell>
          <cell r="AA405">
            <v>30400</v>
          </cell>
          <cell r="AB405">
            <v>0.24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C406" t="str">
            <v>EXHAZG</v>
          </cell>
          <cell r="D406" t="str">
            <v>1.8 HSD C-HIC LED</v>
          </cell>
          <cell r="E406">
            <v>26650.013375918</v>
          </cell>
          <cell r="F406">
            <v>0</v>
          </cell>
          <cell r="G406">
            <v>0</v>
          </cell>
          <cell r="H406">
            <v>2449.986624082</v>
          </cell>
          <cell r="I406">
            <v>29100</v>
          </cell>
          <cell r="J406">
            <v>0.24</v>
          </cell>
          <cell r="K406">
            <v>26805.700229684</v>
          </cell>
          <cell r="L406">
            <v>0</v>
          </cell>
          <cell r="M406">
            <v>0</v>
          </cell>
          <cell r="N406">
            <v>2464.299770316</v>
          </cell>
          <cell r="O406">
            <v>29270</v>
          </cell>
          <cell r="P406">
            <v>0.24</v>
          </cell>
          <cell r="Q406">
            <v>27153.706138104</v>
          </cell>
          <cell r="R406">
            <v>0</v>
          </cell>
          <cell r="S406">
            <v>0</v>
          </cell>
          <cell r="T406">
            <v>2496.293861896</v>
          </cell>
          <cell r="U406">
            <v>29650</v>
          </cell>
          <cell r="V406">
            <v>0.24</v>
          </cell>
          <cell r="W406">
            <v>27245.28664032</v>
          </cell>
          <cell r="X406">
            <v>0</v>
          </cell>
          <cell r="Y406">
            <v>0</v>
          </cell>
          <cell r="Z406">
            <v>2504.71335968</v>
          </cell>
          <cell r="AA406">
            <v>29750</v>
          </cell>
          <cell r="AB406">
            <v>0.24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C407" t="str">
            <v>EXHAZH</v>
          </cell>
          <cell r="D407" t="str">
            <v>1.8 HSD C-HIC LED JB</v>
          </cell>
          <cell r="E407">
            <v>27565.831915887</v>
          </cell>
          <cell r="F407">
            <v>0</v>
          </cell>
          <cell r="G407">
            <v>0</v>
          </cell>
          <cell r="H407">
            <v>2534.168084113</v>
          </cell>
          <cell r="I407">
            <v>30100</v>
          </cell>
          <cell r="J407">
            <v>0.24</v>
          </cell>
          <cell r="K407">
            <v>27721.518769654</v>
          </cell>
          <cell r="L407">
            <v>0</v>
          </cell>
          <cell r="M407">
            <v>0</v>
          </cell>
          <cell r="N407">
            <v>2548.481230346</v>
          </cell>
          <cell r="O407">
            <v>30270</v>
          </cell>
          <cell r="P407">
            <v>0.24</v>
          </cell>
          <cell r="Q407">
            <v>28069.524678073</v>
          </cell>
          <cell r="R407">
            <v>0</v>
          </cell>
          <cell r="S407">
            <v>0</v>
          </cell>
          <cell r="T407">
            <v>2580.475321927</v>
          </cell>
          <cell r="U407">
            <v>30650</v>
          </cell>
          <cell r="V407">
            <v>0.24</v>
          </cell>
          <cell r="W407">
            <v>28161.105180289</v>
          </cell>
          <cell r="X407">
            <v>0</v>
          </cell>
          <cell r="Y407">
            <v>0</v>
          </cell>
          <cell r="Z407">
            <v>2588.894819711</v>
          </cell>
          <cell r="AA407">
            <v>30750</v>
          </cell>
          <cell r="AB407">
            <v>0.24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</row>
        <row r="408">
          <cell r="C408" t="str">
            <v>EXH2AAT</v>
          </cell>
          <cell r="D408" t="str">
            <v>HSD C-ENTER GO</v>
          </cell>
          <cell r="E408">
            <v>23933.179850281</v>
          </cell>
          <cell r="F408">
            <v>0</v>
          </cell>
          <cell r="G408">
            <v>0</v>
          </cell>
          <cell r="H408">
            <v>1466.820149719</v>
          </cell>
          <cell r="I408">
            <v>25400</v>
          </cell>
          <cell r="J408">
            <v>0.24</v>
          </cell>
          <cell r="K408">
            <v>24093.362221102</v>
          </cell>
          <cell r="L408">
            <v>0</v>
          </cell>
          <cell r="M408">
            <v>0</v>
          </cell>
          <cell r="N408">
            <v>1476.637778898</v>
          </cell>
          <cell r="O408">
            <v>25570</v>
          </cell>
          <cell r="P408">
            <v>0.24</v>
          </cell>
          <cell r="Q408">
            <v>24451.416932348002</v>
          </cell>
          <cell r="R408">
            <v>0</v>
          </cell>
          <cell r="S408">
            <v>0</v>
          </cell>
          <cell r="T408">
            <v>1498.583067652</v>
          </cell>
          <cell r="U408">
            <v>25950</v>
          </cell>
          <cell r="V408">
            <v>0.24</v>
          </cell>
          <cell r="W408">
            <v>24545.641856360002</v>
          </cell>
          <cell r="X408">
            <v>0</v>
          </cell>
          <cell r="Y408">
            <v>0</v>
          </cell>
          <cell r="Z408">
            <v>1504.35814364</v>
          </cell>
          <cell r="AA408">
            <v>26050</v>
          </cell>
          <cell r="AB408">
            <v>0.24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</row>
        <row r="409">
          <cell r="C409" t="str">
            <v>EXH2AAV</v>
          </cell>
          <cell r="D409" t="str">
            <v>HSD C-ULT GO JBL</v>
          </cell>
          <cell r="E409">
            <v>27107.852223893</v>
          </cell>
          <cell r="F409">
            <v>0</v>
          </cell>
          <cell r="G409">
            <v>0</v>
          </cell>
          <cell r="H409">
            <v>2492.147776107</v>
          </cell>
          <cell r="I409">
            <v>29600</v>
          </cell>
          <cell r="J409">
            <v>0.24</v>
          </cell>
          <cell r="K409">
            <v>27263.53907766</v>
          </cell>
          <cell r="L409">
            <v>0</v>
          </cell>
          <cell r="M409">
            <v>0</v>
          </cell>
          <cell r="N409">
            <v>2506.46092234</v>
          </cell>
          <cell r="O409">
            <v>29770</v>
          </cell>
          <cell r="P409">
            <v>0.24</v>
          </cell>
          <cell r="Q409">
            <v>27611.544986079</v>
          </cell>
          <cell r="R409">
            <v>0</v>
          </cell>
          <cell r="S409">
            <v>0</v>
          </cell>
          <cell r="T409">
            <v>2538.455013921</v>
          </cell>
          <cell r="U409">
            <v>30150</v>
          </cell>
          <cell r="V409">
            <v>0.24</v>
          </cell>
          <cell r="W409">
            <v>27703.125488295</v>
          </cell>
          <cell r="X409">
            <v>0</v>
          </cell>
          <cell r="Y409">
            <v>0</v>
          </cell>
          <cell r="Z409">
            <v>2546.874511705</v>
          </cell>
          <cell r="AA409">
            <v>30250</v>
          </cell>
          <cell r="AB409">
            <v>0.24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C410" t="str">
            <v>EXH2AAW</v>
          </cell>
          <cell r="D410" t="str">
            <v>HSD C-ULT GO JB LED</v>
          </cell>
          <cell r="E410">
            <v>28298.412223893</v>
          </cell>
          <cell r="F410">
            <v>0</v>
          </cell>
          <cell r="G410">
            <v>0</v>
          </cell>
          <cell r="H410">
            <v>2601.587776107</v>
          </cell>
          <cell r="I410">
            <v>30900</v>
          </cell>
          <cell r="J410">
            <v>0.24</v>
          </cell>
          <cell r="K410">
            <v>28454.09907766</v>
          </cell>
          <cell r="L410">
            <v>0</v>
          </cell>
          <cell r="M410">
            <v>0</v>
          </cell>
          <cell r="N410">
            <v>2615.90092234</v>
          </cell>
          <cell r="O410">
            <v>31070</v>
          </cell>
          <cell r="P410">
            <v>0.24</v>
          </cell>
          <cell r="Q410">
            <v>28802.104986079</v>
          </cell>
          <cell r="R410">
            <v>0</v>
          </cell>
          <cell r="S410">
            <v>0</v>
          </cell>
          <cell r="T410">
            <v>2647.895013921</v>
          </cell>
          <cell r="U410">
            <v>31450</v>
          </cell>
          <cell r="V410">
            <v>0.24</v>
          </cell>
          <cell r="W410">
            <v>28893.685488295</v>
          </cell>
          <cell r="X410">
            <v>0</v>
          </cell>
          <cell r="Y410">
            <v>0</v>
          </cell>
          <cell r="Z410">
            <v>2656.314511705</v>
          </cell>
          <cell r="AA410">
            <v>31550</v>
          </cell>
          <cell r="AB410">
            <v>0.24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</row>
        <row r="411">
          <cell r="C411" t="str">
            <v>EXH2AAZ</v>
          </cell>
          <cell r="D411" t="str">
            <v>HSD C-HIC GO JBL</v>
          </cell>
          <cell r="E411">
            <v>27199.416223893</v>
          </cell>
          <cell r="F411">
            <v>0</v>
          </cell>
          <cell r="G411">
            <v>0</v>
          </cell>
          <cell r="H411">
            <v>2500.583776107</v>
          </cell>
          <cell r="I411">
            <v>29700</v>
          </cell>
          <cell r="J411">
            <v>0.24</v>
          </cell>
          <cell r="K411">
            <v>27355.103077660002</v>
          </cell>
          <cell r="L411">
            <v>0</v>
          </cell>
          <cell r="M411">
            <v>0</v>
          </cell>
          <cell r="N411">
            <v>2514.89692234</v>
          </cell>
          <cell r="O411">
            <v>29870</v>
          </cell>
          <cell r="P411">
            <v>0.24</v>
          </cell>
          <cell r="Q411">
            <v>27703.108986079</v>
          </cell>
          <cell r="R411">
            <v>0</v>
          </cell>
          <cell r="S411">
            <v>0</v>
          </cell>
          <cell r="T411">
            <v>2546.891013921</v>
          </cell>
          <cell r="U411">
            <v>30250</v>
          </cell>
          <cell r="V411">
            <v>0.24</v>
          </cell>
          <cell r="W411">
            <v>27794.689488295</v>
          </cell>
          <cell r="X411">
            <v>0</v>
          </cell>
          <cell r="Y411">
            <v>0</v>
          </cell>
          <cell r="Z411">
            <v>2555.310511705</v>
          </cell>
          <cell r="AA411">
            <v>30350</v>
          </cell>
          <cell r="AB411">
            <v>0.24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</row>
        <row r="412">
          <cell r="C412" t="str">
            <v>EXH2AZA</v>
          </cell>
          <cell r="D412" t="str">
            <v>HSD C-HIC GO JBL LED</v>
          </cell>
          <cell r="E412">
            <v>28389.976223893</v>
          </cell>
          <cell r="F412">
            <v>0</v>
          </cell>
          <cell r="G412">
            <v>0</v>
          </cell>
          <cell r="H412">
            <v>2610.023776107</v>
          </cell>
          <cell r="I412">
            <v>31000</v>
          </cell>
          <cell r="J412">
            <v>0.24</v>
          </cell>
          <cell r="K412">
            <v>28545.66307766</v>
          </cell>
          <cell r="L412">
            <v>0</v>
          </cell>
          <cell r="M412">
            <v>0</v>
          </cell>
          <cell r="N412">
            <v>2624.33692234</v>
          </cell>
          <cell r="O412">
            <v>31170</v>
          </cell>
          <cell r="P412">
            <v>0.24</v>
          </cell>
          <cell r="Q412">
            <v>28893.668986079</v>
          </cell>
          <cell r="R412">
            <v>0</v>
          </cell>
          <cell r="S412">
            <v>0</v>
          </cell>
          <cell r="T412">
            <v>2656.331013921</v>
          </cell>
          <cell r="U412">
            <v>31550</v>
          </cell>
          <cell r="V412">
            <v>0.24</v>
          </cell>
          <cell r="W412">
            <v>28985.249488295</v>
          </cell>
          <cell r="X412">
            <v>0</v>
          </cell>
          <cell r="Y412">
            <v>0</v>
          </cell>
          <cell r="Z412">
            <v>2664.750511705</v>
          </cell>
          <cell r="AA412">
            <v>31650</v>
          </cell>
          <cell r="AB412">
            <v>0.24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8">
          <cell r="H4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3"/>
  <sheetViews>
    <sheetView showGridLines="0" tabSelected="1" view="pageBreakPreview" zoomScale="85" zoomScaleNormal="85" zoomScaleSheetLayoutView="85" zoomScalePageLayoutView="70" workbookViewId="0" topLeftCell="A1">
      <pane xSplit="10" ySplit="3" topLeftCell="K4" activePane="bottomRight" state="frozen"/>
      <selection pane="topLeft" activeCell="H1" sqref="H1"/>
      <selection pane="topRight" activeCell="K1" sqref="K1"/>
      <selection pane="bottomLeft" activeCell="H5" sqref="H5"/>
      <selection pane="bottomRight" activeCell="Q52" sqref="N38:Q52"/>
    </sheetView>
  </sheetViews>
  <sheetFormatPr defaultColWidth="9.140625" defaultRowHeight="12.75" outlineLevelCol="1"/>
  <cols>
    <col min="1" max="3" width="9.140625" style="2" hidden="1" customWidth="1" outlineLevel="1"/>
    <col min="4" max="4" width="23.00390625" style="2" hidden="1" customWidth="1" outlineLevel="1"/>
    <col min="5" max="5" width="6.421875" style="2" hidden="1" customWidth="1" outlineLevel="1"/>
    <col min="6" max="6" width="9.140625" style="2" hidden="1" customWidth="1" outlineLevel="1"/>
    <col min="7" max="7" width="12.57421875" style="2" hidden="1" customWidth="1" outlineLevel="1"/>
    <col min="8" max="8" width="5.57421875" style="2" customWidth="1" collapsed="1"/>
    <col min="9" max="9" width="6.8515625" style="2" bestFit="1" customWidth="1"/>
    <col min="10" max="10" width="55.7109375" style="2" bestFit="1" customWidth="1"/>
    <col min="11" max="11" width="8.140625" style="132" customWidth="1"/>
    <col min="12" max="12" width="11.28125" style="132" hidden="1" customWidth="1"/>
    <col min="13" max="13" width="7.7109375" style="128" customWidth="1"/>
    <col min="14" max="15" width="15.28125" style="128" customWidth="1"/>
    <col min="16" max="16" width="15.140625" style="128" customWidth="1"/>
    <col min="17" max="17" width="15.421875" style="128" customWidth="1"/>
    <col min="18" max="18" width="5.7109375" style="2" customWidth="1"/>
    <col min="19" max="19" width="3.28125" style="2" customWidth="1"/>
    <col min="20" max="20" width="6.7109375" style="2" customWidth="1"/>
    <col min="21" max="21" width="12.421875" style="2" customWidth="1"/>
    <col min="22" max="22" width="6.7109375" style="2" customWidth="1"/>
    <col min="23" max="23" width="14.140625" style="2" customWidth="1"/>
    <col min="24" max="24" width="5.8515625" style="2" customWidth="1"/>
    <col min="25" max="25" width="3.28125" style="2" customWidth="1"/>
    <col min="26" max="26" width="2.8515625" style="2" customWidth="1"/>
    <col min="27" max="27" width="14.00390625" style="2" customWidth="1"/>
    <col min="28" max="28" width="5.7109375" style="2" customWidth="1"/>
    <col min="29" max="29" width="6.00390625" style="2" customWidth="1"/>
    <col min="30" max="32" width="3.28125" style="2" customWidth="1"/>
    <col min="33" max="33" width="5.8515625" style="2" customWidth="1"/>
    <col min="34" max="34" width="9.00390625" style="2" customWidth="1"/>
    <col min="35" max="35" width="12.421875" style="2" customWidth="1"/>
    <col min="36" max="37" width="3.28125" style="2" customWidth="1"/>
    <col min="38" max="38" width="5.00390625" style="2" customWidth="1"/>
    <col min="39" max="39" width="3.28125" style="2" customWidth="1"/>
    <col min="40" max="40" width="5.28125" style="128" customWidth="1"/>
    <col min="41" max="41" width="5.28125" style="2" customWidth="1"/>
    <col min="42" max="42" width="4.421875" style="2" customWidth="1"/>
    <col min="43" max="43" width="3.28125" style="2" customWidth="1"/>
    <col min="44" max="45" width="5.7109375" style="2" customWidth="1"/>
    <col min="46" max="49" width="3.28125" style="2" customWidth="1"/>
    <col min="50" max="50" width="9.140625" style="5" customWidth="1"/>
    <col min="51" max="83" width="9.140625" style="0" customWidth="1"/>
    <col min="84" max="95" width="9.140625" style="5" customWidth="1"/>
    <col min="96" max="108" width="9.140625" style="2" customWidth="1"/>
    <col min="109" max="16384" width="9.140625" style="2" customWidth="1"/>
  </cols>
  <sheetData>
    <row r="1" spans="1:49" ht="30" customHeight="1" thickBot="1">
      <c r="A1" s="1" t="s">
        <v>0</v>
      </c>
      <c r="H1" s="178" t="s">
        <v>1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0"/>
      <c r="W1" s="180"/>
      <c r="X1" s="181">
        <v>42821</v>
      </c>
      <c r="Y1" s="182"/>
      <c r="Z1" s="182"/>
      <c r="AA1" s="18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</row>
    <row r="2" spans="1:49" ht="40.5" customHeight="1" thickBot="1">
      <c r="A2" s="183" t="s">
        <v>2</v>
      </c>
      <c r="B2" s="184"/>
      <c r="C2" s="184"/>
      <c r="D2" s="184"/>
      <c r="E2" s="184"/>
      <c r="F2" s="184"/>
      <c r="G2" s="185"/>
      <c r="H2" s="186" t="s">
        <v>3</v>
      </c>
      <c r="I2" s="187"/>
      <c r="J2" s="187"/>
      <c r="K2" s="190" t="s">
        <v>4</v>
      </c>
      <c r="L2" s="6"/>
      <c r="M2" s="190" t="s">
        <v>5</v>
      </c>
      <c r="N2" s="156" t="s">
        <v>6</v>
      </c>
      <c r="O2" s="156" t="s">
        <v>143</v>
      </c>
      <c r="P2" s="156" t="s">
        <v>7</v>
      </c>
      <c r="Q2" s="156" t="s">
        <v>8</v>
      </c>
      <c r="R2" s="172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4"/>
    </row>
    <row r="3" spans="1:49" ht="88.5" customHeight="1" thickBot="1">
      <c r="A3" s="175" t="s">
        <v>9</v>
      </c>
      <c r="B3" s="176"/>
      <c r="C3" s="176"/>
      <c r="D3" s="176"/>
      <c r="E3" s="176"/>
      <c r="F3" s="176"/>
      <c r="G3" s="177"/>
      <c r="H3" s="188"/>
      <c r="I3" s="189"/>
      <c r="J3" s="189"/>
      <c r="K3" s="191"/>
      <c r="L3" s="7"/>
      <c r="M3" s="191" t="s">
        <v>5</v>
      </c>
      <c r="N3" s="8" t="s">
        <v>10</v>
      </c>
      <c r="O3" s="8" t="s">
        <v>10</v>
      </c>
      <c r="P3" s="9" t="s">
        <v>10</v>
      </c>
      <c r="Q3" s="9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</row>
    <row r="4" spans="1:95" s="20" customFormat="1" ht="18.75" customHeight="1" thickBot="1">
      <c r="A4" s="5"/>
      <c r="B4" s="5"/>
      <c r="C4" s="2"/>
      <c r="D4" s="2"/>
      <c r="E4" s="2"/>
      <c r="F4" s="5"/>
      <c r="G4" s="5"/>
      <c r="H4" s="170" t="s">
        <v>59</v>
      </c>
      <c r="I4" s="171"/>
      <c r="J4" s="171"/>
      <c r="K4" s="171"/>
      <c r="L4" s="171"/>
      <c r="M4" s="171"/>
      <c r="N4" s="28"/>
      <c r="O4" s="28"/>
      <c r="P4" s="28"/>
      <c r="Q4" s="28"/>
      <c r="R4" s="29"/>
      <c r="S4" s="30"/>
      <c r="T4" s="30"/>
      <c r="U4" s="30"/>
      <c r="V4" s="29"/>
      <c r="W4" s="31"/>
      <c r="X4" s="32"/>
      <c r="Y4" s="29"/>
      <c r="Z4" s="30"/>
      <c r="AA4" s="30"/>
      <c r="AB4" s="32"/>
      <c r="AC4" s="30"/>
      <c r="AD4" s="30"/>
      <c r="AE4" s="30"/>
      <c r="AF4" s="32"/>
      <c r="AG4" s="30"/>
      <c r="AH4" s="30"/>
      <c r="AI4" s="32"/>
      <c r="AJ4" s="32"/>
      <c r="AK4" s="30"/>
      <c r="AL4" s="32"/>
      <c r="AM4" s="30"/>
      <c r="AN4" s="32"/>
      <c r="AO4" s="32"/>
      <c r="AP4" s="30"/>
      <c r="AQ4" s="30"/>
      <c r="AR4" s="32"/>
      <c r="AS4" s="32"/>
      <c r="AT4" s="30"/>
      <c r="AU4" s="32"/>
      <c r="AV4" s="32"/>
      <c r="AW4" s="33"/>
      <c r="AX4" s="11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</row>
    <row r="5" spans="1:50" ht="19.5" customHeight="1" thickBot="1">
      <c r="A5" s="5"/>
      <c r="B5" s="5"/>
      <c r="F5" s="5"/>
      <c r="G5" s="5"/>
      <c r="H5" s="166" t="s">
        <v>60</v>
      </c>
      <c r="I5" s="167"/>
      <c r="J5" s="167"/>
      <c r="K5" s="21"/>
      <c r="L5" s="21"/>
      <c r="M5" s="2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8"/>
      <c r="AX5" s="11"/>
    </row>
    <row r="6" spans="1:95" s="20" customFormat="1" ht="15.75" customHeight="1">
      <c r="A6" s="5" t="b">
        <f>VLOOKUP(G6,'[1]YARIS'!E:E,1,0)=G6</f>
        <v>1</v>
      </c>
      <c r="B6" s="5" t="e">
        <f>VLOOKUP(G6,#REF!,1,0)=G6</f>
        <v>#REF!</v>
      </c>
      <c r="C6" s="2" t="e">
        <f>VLOOKUP(G6,#REF!,1,0)=G6</f>
        <v>#REF!</v>
      </c>
      <c r="D6" s="2" t="str">
        <f>VLOOKUP(G6,'[2]PLAIN'!$B$4:$H$940,2,0)</f>
        <v>KSP130L-CHMRKW-EP</v>
      </c>
      <c r="E6" s="2" t="s">
        <v>43</v>
      </c>
      <c r="F6" s="5" t="str">
        <f>CONCATENATE(H6,I6)</f>
        <v>A4NBJ</v>
      </c>
      <c r="G6" s="5" t="str">
        <f>CONCATENATE(E6,F6)</f>
        <v>EA4NBJ</v>
      </c>
      <c r="H6" s="34" t="s">
        <v>49</v>
      </c>
      <c r="I6" s="35" t="s">
        <v>61</v>
      </c>
      <c r="J6" s="35" t="s">
        <v>62</v>
      </c>
      <c r="K6" s="12" t="str">
        <f>VLOOKUP($G6,'[2]PLAIN'!$B$4:$H$940,4,0)</f>
        <v>99</v>
      </c>
      <c r="L6" s="36">
        <f>VLOOKUP(VALUE(K6),$C$65:$E$73,3,1)</f>
        <v>0.9</v>
      </c>
      <c r="M6" s="37">
        <f>L6*K6</f>
        <v>89.10000000000001</v>
      </c>
      <c r="N6" s="13">
        <f>VLOOKUP($G6,'[3]ΤΙΜΟΚΑΤΑΛΟΓΟΣ ΛΙΑΝΙΚΗΣ-1'!$C$11:$BS$1291,7,0)</f>
        <v>12000</v>
      </c>
      <c r="O6" s="13">
        <f>VLOOKUP($G6,'[3]ΤΙΜΟΚΑΤΑΛΟΓΟΣ ΛΙΑΝΙΚΗΣ-1'!$C$11:$BS$1291,13,0)</f>
        <v>12170</v>
      </c>
      <c r="P6" s="13">
        <f>VLOOKUP($G6,'[3]ΤΙΜΟΚΑΤΑΛΟΓΟΣ ΛΙΑΝΙΚΗΣ-1'!$C$11:$BS$1291,19,0)</f>
        <v>12460</v>
      </c>
      <c r="Q6" s="13">
        <f>VLOOKUP($G6,'[3]ΤΙΜΟΚΑΤΑΛΟΓΟΣ ΛΙΑΝΙΚΗΣ-1'!$C$11:$BS$1291,25,0)</f>
        <v>12610</v>
      </c>
      <c r="R6" s="38">
        <v>7</v>
      </c>
      <c r="S6" s="39" t="s">
        <v>44</v>
      </c>
      <c r="T6" s="39" t="s">
        <v>44</v>
      </c>
      <c r="U6" s="39" t="s">
        <v>45</v>
      </c>
      <c r="V6" s="40">
        <v>2</v>
      </c>
      <c r="W6" s="39" t="s">
        <v>47</v>
      </c>
      <c r="X6" s="41"/>
      <c r="Y6" s="40">
        <v>6</v>
      </c>
      <c r="Z6" s="39" t="s">
        <v>44</v>
      </c>
      <c r="AA6" s="39" t="s">
        <v>48</v>
      </c>
      <c r="AB6" s="41"/>
      <c r="AC6" s="39" t="s">
        <v>44</v>
      </c>
      <c r="AD6" s="39"/>
      <c r="AE6" s="39"/>
      <c r="AF6" s="41"/>
      <c r="AG6" s="39" t="s">
        <v>44</v>
      </c>
      <c r="AH6" s="39" t="s">
        <v>44</v>
      </c>
      <c r="AI6" s="42" t="s">
        <v>50</v>
      </c>
      <c r="AJ6" s="39"/>
      <c r="AK6" s="39" t="s">
        <v>44</v>
      </c>
      <c r="AL6" s="41"/>
      <c r="AM6" s="39"/>
      <c r="AN6" s="41"/>
      <c r="AO6" s="41"/>
      <c r="AP6" s="39" t="s">
        <v>44</v>
      </c>
      <c r="AQ6" s="39" t="s">
        <v>44</v>
      </c>
      <c r="AR6" s="41"/>
      <c r="AS6" s="41"/>
      <c r="AT6" s="39"/>
      <c r="AU6" s="41"/>
      <c r="AV6" s="41"/>
      <c r="AW6" s="43"/>
      <c r="AX6" s="11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</row>
    <row r="7" spans="1:95" s="20" customFormat="1" ht="15.75" customHeight="1">
      <c r="A7" s="5" t="b">
        <f>VLOOKUP(G7,'[1]YARIS'!E:E,1,0)=G7</f>
        <v>1</v>
      </c>
      <c r="B7" s="5" t="e">
        <f>VLOOKUP(G7,#REF!,1,0)=G7</f>
        <v>#REF!</v>
      </c>
      <c r="C7" s="2" t="e">
        <f>VLOOKUP(G7,#REF!,1,0)=G7</f>
        <v>#REF!</v>
      </c>
      <c r="D7" s="2" t="str">
        <f>VLOOKUP(G7,'[2]PLAIN'!$B$4:$H$940,2,0)</f>
        <v>KSP130L-CHMRKW-EQ</v>
      </c>
      <c r="E7" s="2" t="s">
        <v>43</v>
      </c>
      <c r="F7" s="5" t="str">
        <f>CONCATENATE(H7,I7)</f>
        <v>A4NBK</v>
      </c>
      <c r="G7" s="5" t="str">
        <f>CONCATENATE(E7,F7)</f>
        <v>EA4NBK</v>
      </c>
      <c r="H7" s="44" t="s">
        <v>49</v>
      </c>
      <c r="I7" s="45" t="s">
        <v>63</v>
      </c>
      <c r="J7" s="45" t="s">
        <v>64</v>
      </c>
      <c r="K7" s="12" t="str">
        <f>VLOOKUP($G7,'[2]PLAIN'!$B$4:$H$940,4,0)</f>
        <v>99</v>
      </c>
      <c r="L7" s="46">
        <f>VLOOKUP(VALUE(K7),$C$65:$E$73,3,1)</f>
        <v>0.9</v>
      </c>
      <c r="M7" s="47">
        <f>L7*K7</f>
        <v>89.10000000000001</v>
      </c>
      <c r="N7" s="13">
        <f>VLOOKUP($G7,'[3]ΤΙΜΟΚΑΤΑΛΟΓΟΣ ΛΙΑΝΙΚΗΣ-1'!$C$11:$BS$1291,7,0)</f>
        <v>12480</v>
      </c>
      <c r="O7" s="13">
        <f>VLOOKUP($G7,'[3]ΤΙΜΟΚΑΤΑΛΟΓΟΣ ΛΙΑΝΙΚΗΣ-1'!$C$11:$BS$1291,13,0)</f>
        <v>12650</v>
      </c>
      <c r="P7" s="13">
        <f>VLOOKUP($G7,'[3]ΤΙΜΟΚΑΤΑΛΟΓΟΣ ΛΙΑΝΙΚΗΣ-1'!$C$11:$BS$1291,19,0)</f>
        <v>12940</v>
      </c>
      <c r="Q7" s="13">
        <f>VLOOKUP($G7,'[3]ΤΙΜΟΚΑΤΑΛΟΓΟΣ ΛΙΑΝΙΚΗΣ-1'!$C$11:$BS$1291,25,0)</f>
        <v>13090</v>
      </c>
      <c r="R7" s="48">
        <v>7</v>
      </c>
      <c r="S7" s="49" t="s">
        <v>44</v>
      </c>
      <c r="T7" s="49" t="s">
        <v>44</v>
      </c>
      <c r="U7" s="49" t="s">
        <v>45</v>
      </c>
      <c r="V7" s="50">
        <v>2</v>
      </c>
      <c r="W7" s="49" t="s">
        <v>47</v>
      </c>
      <c r="X7" s="51"/>
      <c r="Y7" s="50">
        <v>6</v>
      </c>
      <c r="Z7" s="49" t="s">
        <v>44</v>
      </c>
      <c r="AA7" s="49" t="s">
        <v>48</v>
      </c>
      <c r="AB7" s="51"/>
      <c r="AC7" s="49" t="s">
        <v>44</v>
      </c>
      <c r="AD7" s="51"/>
      <c r="AE7" s="52"/>
      <c r="AF7" s="51"/>
      <c r="AG7" s="49" t="s">
        <v>44</v>
      </c>
      <c r="AH7" s="52" t="s">
        <v>44</v>
      </c>
      <c r="AI7" s="52" t="s">
        <v>50</v>
      </c>
      <c r="AJ7" s="51"/>
      <c r="AK7" s="49" t="s">
        <v>44</v>
      </c>
      <c r="AL7" s="51"/>
      <c r="AM7" s="51"/>
      <c r="AN7" s="51"/>
      <c r="AO7" s="51"/>
      <c r="AP7" s="49" t="s">
        <v>44</v>
      </c>
      <c r="AQ7" s="49" t="s">
        <v>44</v>
      </c>
      <c r="AR7" s="51"/>
      <c r="AS7" s="51"/>
      <c r="AT7" s="49"/>
      <c r="AU7" s="51"/>
      <c r="AV7" s="51"/>
      <c r="AW7" s="53"/>
      <c r="AX7" s="11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</row>
    <row r="8" spans="1:95" s="20" customFormat="1" ht="15.75" customHeight="1">
      <c r="A8" s="5" t="b">
        <f>VLOOKUP(G8,'[1]YARIS'!E:E,1,0)=G8</f>
        <v>1</v>
      </c>
      <c r="B8" s="5" t="e">
        <f>VLOOKUP(G8,#REF!,1,0)=G8</f>
        <v>#REF!</v>
      </c>
      <c r="C8" s="2" t="e">
        <f>VLOOKUP(G8,#REF!,1,0)=G8</f>
        <v>#REF!</v>
      </c>
      <c r="D8" s="2" t="str">
        <f>VLOOKUP(G8,'[2]PLAIN'!$B$4:$H$940,2,0)</f>
        <v>KSP130L-CHMNKW-ZS</v>
      </c>
      <c r="E8" s="2" t="s">
        <v>43</v>
      </c>
      <c r="F8" s="5" t="str">
        <f>CONCATENATE(H8,I8)</f>
        <v>A4NBM</v>
      </c>
      <c r="G8" s="5" t="str">
        <f>CONCATENATE(E8,F8)</f>
        <v>EA4NBM</v>
      </c>
      <c r="H8" s="54" t="s">
        <v>49</v>
      </c>
      <c r="I8" s="55" t="s">
        <v>65</v>
      </c>
      <c r="J8" s="55" t="s">
        <v>66</v>
      </c>
      <c r="K8" s="135" t="str">
        <f>VLOOKUP($G8,'[2]PLAIN'!$B$4:$H$940,4,0)</f>
        <v>99</v>
      </c>
      <c r="L8" s="136">
        <f>VLOOKUP(VALUE(K8),$C$65:$E$73,3,1)</f>
        <v>0.9</v>
      </c>
      <c r="M8" s="137">
        <f>L8*K8</f>
        <v>89.10000000000001</v>
      </c>
      <c r="N8" s="138">
        <f>VLOOKUP($G8,'[3]ΤΙΜΟΚΑΤΑΛΟΓΟΣ ΛΙΑΝΙΚΗΣ-1'!$C$11:$BS$1291,7,0)</f>
        <v>13590</v>
      </c>
      <c r="O8" s="138">
        <f>VLOOKUP($G8,'[3]ΤΙΜΟΚΑΤΑΛΟΓΟΣ ΛΙΑΝΙΚΗΣ-1'!$C$11:$BS$1291,13,0)</f>
        <v>13760</v>
      </c>
      <c r="P8" s="138">
        <f>VLOOKUP($G8,'[3]ΤΙΜΟΚΑΤΑΛΟΓΟΣ ΛΙΑΝΙΚΗΣ-1'!$C$11:$BS$1291,19,0)</f>
        <v>14050</v>
      </c>
      <c r="Q8" s="138">
        <f>VLOOKUP($G8,'[3]ΤΙΜΟΚΑΤΑΛΟΓΟΣ ΛΙΑΝΙΚΗΣ-1'!$C$11:$BS$1291,25,0)</f>
        <v>14200</v>
      </c>
      <c r="R8" s="48">
        <v>7</v>
      </c>
      <c r="S8" s="49" t="s">
        <v>44</v>
      </c>
      <c r="T8" s="49" t="s">
        <v>44</v>
      </c>
      <c r="U8" s="49" t="s">
        <v>45</v>
      </c>
      <c r="V8" s="50">
        <v>4</v>
      </c>
      <c r="W8" s="49" t="s">
        <v>46</v>
      </c>
      <c r="X8" s="51"/>
      <c r="Y8" s="50">
        <v>6</v>
      </c>
      <c r="Z8" s="49" t="s">
        <v>44</v>
      </c>
      <c r="AA8" s="49" t="s">
        <v>48</v>
      </c>
      <c r="AB8" s="51"/>
      <c r="AC8" s="49" t="s">
        <v>44</v>
      </c>
      <c r="AD8" s="52" t="s">
        <v>44</v>
      </c>
      <c r="AE8" s="52" t="s">
        <v>44</v>
      </c>
      <c r="AF8" s="51"/>
      <c r="AG8" s="49" t="s">
        <v>44</v>
      </c>
      <c r="AH8" s="52" t="s">
        <v>44</v>
      </c>
      <c r="AI8" s="52" t="s">
        <v>50</v>
      </c>
      <c r="AJ8" s="51"/>
      <c r="AK8" s="49" t="s">
        <v>44</v>
      </c>
      <c r="AL8" s="51"/>
      <c r="AM8" s="49" t="s">
        <v>44</v>
      </c>
      <c r="AN8" s="51"/>
      <c r="AO8" s="51"/>
      <c r="AP8" s="49" t="s">
        <v>44</v>
      </c>
      <c r="AQ8" s="49" t="s">
        <v>44</v>
      </c>
      <c r="AR8" s="51"/>
      <c r="AS8" s="51"/>
      <c r="AT8" s="49" t="s">
        <v>44</v>
      </c>
      <c r="AU8" s="51"/>
      <c r="AV8" s="51"/>
      <c r="AW8" s="53"/>
      <c r="AX8" s="11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</row>
    <row r="9" spans="1:95" s="20" customFormat="1" ht="15.75" customHeight="1" thickBot="1">
      <c r="A9" s="5" t="b">
        <f>VLOOKUP(G9,'[1]YARIS'!E:E,1,0)=G9</f>
        <v>1</v>
      </c>
      <c r="B9" s="5" t="e">
        <f>VLOOKUP(G9,#REF!,1,0)=G9</f>
        <v>#REF!</v>
      </c>
      <c r="C9" s="2" t="e">
        <f>VLOOKUP(G9,#REF!,1,0)=G9</f>
        <v>#REF!</v>
      </c>
      <c r="D9" s="2" t="str">
        <f>VLOOKUP(G9,'[2]PLAIN'!$B$4:$H$940,2,0)</f>
        <v>KSP130L-CHMNKW-4M</v>
      </c>
      <c r="E9" s="2" t="s">
        <v>43</v>
      </c>
      <c r="F9" s="5" t="str">
        <f>CONCATENATE(H9,I9)</f>
        <v>A5NBM</v>
      </c>
      <c r="G9" s="5" t="str">
        <f>CONCATENATE(E9,F9)</f>
        <v>EA5NBM</v>
      </c>
      <c r="H9" s="58" t="s">
        <v>53</v>
      </c>
      <c r="I9" s="59" t="s">
        <v>65</v>
      </c>
      <c r="J9" s="59" t="s">
        <v>67</v>
      </c>
      <c r="K9" s="139" t="str">
        <f>VLOOKUP($G9,'[2]PLAIN'!$B$4:$H$940,4,0)</f>
        <v>99</v>
      </c>
      <c r="L9" s="140">
        <f>VLOOKUP(VALUE(K9),$C$65:$E$73,3,1)</f>
        <v>0.9</v>
      </c>
      <c r="M9" s="141">
        <f>L9*K9</f>
        <v>89.10000000000001</v>
      </c>
      <c r="N9" s="142">
        <f>VLOOKUP($G9,'[3]ΤΙΜΟΚΑΤΑΛΟΓΟΣ ΛΙΑΝΙΚΗΣ-1'!$C$11:$BS$1291,7,0)</f>
        <v>14190</v>
      </c>
      <c r="O9" s="142">
        <f>VLOOKUP($G9,'[3]ΤΙΜΟΚΑΤΑΛΟΓΟΣ ΛΙΑΝΙΚΗΣ-1'!$C$11:$BS$1291,13,0)</f>
        <v>14360</v>
      </c>
      <c r="P9" s="142">
        <f>VLOOKUP($G9,'[3]ΤΙΜΟΚΑΤΑΛΟΓΟΣ ΛΙΑΝΙΚΗΣ-1'!$C$11:$BS$1291,19,0)</f>
        <v>14650</v>
      </c>
      <c r="Q9" s="142">
        <f>VLOOKUP($G9,'[3]ΤΙΜΟΚΑΤΑΛΟΓΟΣ ΛΙΑΝΙΚΗΣ-1'!$C$11:$BS$1291,25,0)</f>
        <v>14800</v>
      </c>
      <c r="R9" s="60">
        <v>7</v>
      </c>
      <c r="S9" s="61" t="s">
        <v>44</v>
      </c>
      <c r="T9" s="61" t="s">
        <v>44</v>
      </c>
      <c r="U9" s="61" t="s">
        <v>45</v>
      </c>
      <c r="V9" s="62">
        <v>4</v>
      </c>
      <c r="W9" s="61" t="s">
        <v>46</v>
      </c>
      <c r="X9" s="63"/>
      <c r="Y9" s="62">
        <v>6</v>
      </c>
      <c r="Z9" s="61" t="s">
        <v>44</v>
      </c>
      <c r="AA9" s="61" t="s">
        <v>48</v>
      </c>
      <c r="AB9" s="63"/>
      <c r="AC9" s="61" t="s">
        <v>44</v>
      </c>
      <c r="AD9" s="64" t="s">
        <v>44</v>
      </c>
      <c r="AE9" s="64" t="s">
        <v>44</v>
      </c>
      <c r="AF9" s="63"/>
      <c r="AG9" s="61" t="s">
        <v>44</v>
      </c>
      <c r="AH9" s="64" t="s">
        <v>44</v>
      </c>
      <c r="AI9" s="64" t="s">
        <v>50</v>
      </c>
      <c r="AJ9" s="63"/>
      <c r="AK9" s="61" t="s">
        <v>44</v>
      </c>
      <c r="AL9" s="63"/>
      <c r="AM9" s="61" t="s">
        <v>44</v>
      </c>
      <c r="AN9" s="63"/>
      <c r="AO9" s="63"/>
      <c r="AP9" s="61" t="s">
        <v>44</v>
      </c>
      <c r="AQ9" s="61" t="s">
        <v>44</v>
      </c>
      <c r="AR9" s="61" t="s">
        <v>44</v>
      </c>
      <c r="AS9" s="63"/>
      <c r="AT9" s="61" t="s">
        <v>44</v>
      </c>
      <c r="AU9" s="63"/>
      <c r="AV9" s="63"/>
      <c r="AW9" s="65"/>
      <c r="AX9" s="11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</row>
    <row r="10" spans="1:95" s="20" customFormat="1" ht="15" customHeight="1" thickBot="1">
      <c r="A10" s="5"/>
      <c r="B10" s="5"/>
      <c r="C10" s="2"/>
      <c r="D10" s="2"/>
      <c r="E10" s="2"/>
      <c r="F10" s="5"/>
      <c r="G10" s="5"/>
      <c r="H10" s="66"/>
      <c r="I10" s="67"/>
      <c r="J10" s="67"/>
      <c r="K10" s="68"/>
      <c r="L10" s="69"/>
      <c r="M10" s="70"/>
      <c r="N10" s="28"/>
      <c r="O10" s="28"/>
      <c r="P10" s="28"/>
      <c r="Q10" s="28"/>
      <c r="R10" s="29"/>
      <c r="S10" s="30"/>
      <c r="T10" s="30"/>
      <c r="U10" s="30"/>
      <c r="V10" s="29"/>
      <c r="W10" s="31"/>
      <c r="X10" s="32"/>
      <c r="Y10" s="29"/>
      <c r="Z10" s="30"/>
      <c r="AA10" s="30"/>
      <c r="AB10" s="32"/>
      <c r="AC10" s="30"/>
      <c r="AD10" s="30"/>
      <c r="AE10" s="30"/>
      <c r="AF10" s="32"/>
      <c r="AG10" s="30"/>
      <c r="AH10" s="30"/>
      <c r="AI10" s="32"/>
      <c r="AJ10" s="32"/>
      <c r="AK10" s="30"/>
      <c r="AL10" s="32"/>
      <c r="AM10" s="30"/>
      <c r="AN10" s="32"/>
      <c r="AO10" s="32"/>
      <c r="AP10" s="30"/>
      <c r="AQ10" s="30"/>
      <c r="AR10" s="32"/>
      <c r="AS10" s="32"/>
      <c r="AT10" s="30"/>
      <c r="AU10" s="32"/>
      <c r="AV10" s="32"/>
      <c r="AW10" s="33"/>
      <c r="AX10" s="11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</row>
    <row r="11" spans="1:50" ht="19.5" customHeight="1" thickBot="1">
      <c r="A11" s="5"/>
      <c r="B11" s="5"/>
      <c r="F11" s="5"/>
      <c r="G11" s="5"/>
      <c r="H11" s="166" t="s">
        <v>68</v>
      </c>
      <c r="I11" s="167"/>
      <c r="J11" s="167"/>
      <c r="K11" s="21"/>
      <c r="L11" s="21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8"/>
      <c r="AX11" s="11"/>
    </row>
    <row r="12" spans="1:95" s="20" customFormat="1" ht="15.75" customHeight="1">
      <c r="A12" s="5" t="b">
        <f>VLOOKUP(G12,'[1]YARIS'!E:E,1,0)=G12</f>
        <v>1</v>
      </c>
      <c r="B12" s="5" t="e">
        <f>VLOOKUP(G12,#REF!,1,0)=G12</f>
        <v>#REF!</v>
      </c>
      <c r="C12" s="2" t="e">
        <f>VLOOKUP(G12,#REF!,1,0)=G12</f>
        <v>#REF!</v>
      </c>
      <c r="D12" s="2" t="str">
        <f>VLOOKUP(G12,'[2]PLAIN'!$B$4:$H$940,2,0)</f>
        <v>NSP131L-CHFRBW-EQ</v>
      </c>
      <c r="E12" s="2" t="s">
        <v>43</v>
      </c>
      <c r="F12" s="5" t="str">
        <f aca="true" t="shared" si="0" ref="F12:F20">CONCATENATE(H12,I12)</f>
        <v>A4JOA</v>
      </c>
      <c r="G12" s="5" t="str">
        <f aca="true" t="shared" si="1" ref="G12:G20">CONCATENATE(E12,F12)</f>
        <v>EA4JOA</v>
      </c>
      <c r="H12" s="34" t="s">
        <v>49</v>
      </c>
      <c r="I12" s="35" t="s">
        <v>69</v>
      </c>
      <c r="J12" s="71" t="s">
        <v>64</v>
      </c>
      <c r="K12" s="12" t="str">
        <f>VLOOKUP($G12,'[2]PLAIN'!$B$4:$H$940,4,0)</f>
        <v>109</v>
      </c>
      <c r="L12" s="36">
        <f aca="true" t="shared" si="2" ref="L12:L23">VLOOKUP(VALUE(K12),$C$65:$E$73,3,1)</f>
        <v>0.98</v>
      </c>
      <c r="M12" s="37">
        <f aca="true" t="shared" si="3" ref="M12:M23">L12*K12</f>
        <v>106.82</v>
      </c>
      <c r="N12" s="13">
        <f>VLOOKUP($G12,'[3]ΤΙΜΟΚΑΤΑΛΟΓΟΣ ΛΙΑΝΙΚΗΣ-1'!$C$11:$BS$1291,7,0)</f>
        <v>13100</v>
      </c>
      <c r="O12" s="13">
        <f>VLOOKUP($G12,'[3]ΤΙΜΟΚΑΤΑΛΟΓΟΣ ΛΙΑΝΙΚΗΣ-1'!$C$11:$BS$1291,13,0)</f>
        <v>13270</v>
      </c>
      <c r="P12" s="13">
        <f>VLOOKUP($G12,'[3]ΤΙΜΟΚΑΤΑΛΟΓΟΣ ΛΙΑΝΙΚΗΣ-1'!$C$11:$BS$1291,19,0)</f>
        <v>13560</v>
      </c>
      <c r="Q12" s="13">
        <f>VLOOKUP($G12,'[3]ΤΙΜΟΚΑΤΑΛΟΓΟΣ ΛΙΑΝΙΚΗΣ-1'!$C$11:$BS$1291,25,0)</f>
        <v>13710</v>
      </c>
      <c r="R12" s="72">
        <v>7</v>
      </c>
      <c r="S12" s="73" t="s">
        <v>44</v>
      </c>
      <c r="T12" s="73" t="s">
        <v>44</v>
      </c>
      <c r="U12" s="73" t="s">
        <v>45</v>
      </c>
      <c r="V12" s="74">
        <v>2</v>
      </c>
      <c r="W12" s="73" t="s">
        <v>47</v>
      </c>
      <c r="X12" s="75"/>
      <c r="Y12" s="74">
        <v>6</v>
      </c>
      <c r="Z12" s="73" t="s">
        <v>44</v>
      </c>
      <c r="AA12" s="73" t="s">
        <v>48</v>
      </c>
      <c r="AB12" s="75"/>
      <c r="AC12" s="73" t="s">
        <v>44</v>
      </c>
      <c r="AD12" s="75"/>
      <c r="AE12" s="76"/>
      <c r="AF12" s="75"/>
      <c r="AG12" s="73" t="s">
        <v>44</v>
      </c>
      <c r="AH12" s="76" t="s">
        <v>44</v>
      </c>
      <c r="AI12" s="76" t="s">
        <v>50</v>
      </c>
      <c r="AJ12" s="75"/>
      <c r="AK12" s="73" t="s">
        <v>44</v>
      </c>
      <c r="AL12" s="75"/>
      <c r="AM12" s="75"/>
      <c r="AN12" s="75"/>
      <c r="AO12" s="75"/>
      <c r="AP12" s="73" t="s">
        <v>44</v>
      </c>
      <c r="AQ12" s="73" t="s">
        <v>44</v>
      </c>
      <c r="AR12" s="75"/>
      <c r="AS12" s="75"/>
      <c r="AT12" s="73"/>
      <c r="AU12" s="75"/>
      <c r="AV12" s="75"/>
      <c r="AW12" s="77"/>
      <c r="AX12" s="11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s="20" customFormat="1" ht="15.75" customHeight="1">
      <c r="A13" s="5" t="b">
        <f>VLOOKUP(G13,'[1]YARIS'!E:E,1,0)=G13</f>
        <v>1</v>
      </c>
      <c r="B13" s="5" t="e">
        <f>VLOOKUP(G13,#REF!,1,0)=G13</f>
        <v>#REF!</v>
      </c>
      <c r="C13" s="2" t="e">
        <f>VLOOKUP(G13,#REF!,1,0)=G13</f>
        <v>#REF!</v>
      </c>
      <c r="D13" s="2" t="str">
        <f>VLOOKUP(G13,'[2]PLAIN'!$B$4:$H$940,2,0)</f>
        <v>NSP131L-CHFNBW-ZS</v>
      </c>
      <c r="E13" s="2" t="s">
        <v>43</v>
      </c>
      <c r="F13" s="5" t="str">
        <f>CONCATENATE(H13,I13)</f>
        <v>A4JOB</v>
      </c>
      <c r="G13" s="5" t="str">
        <f>CONCATENATE(E13,F13)</f>
        <v>EA4JOB</v>
      </c>
      <c r="H13" s="44" t="s">
        <v>49</v>
      </c>
      <c r="I13" s="45" t="s">
        <v>70</v>
      </c>
      <c r="J13" s="78" t="s">
        <v>51</v>
      </c>
      <c r="K13" s="12" t="str">
        <f>VLOOKUP($G13,'[2]PLAIN'!$B$4:$H$940,4,0)</f>
        <v>109</v>
      </c>
      <c r="L13" s="46">
        <f t="shared" si="2"/>
        <v>0.98</v>
      </c>
      <c r="M13" s="47">
        <f t="shared" si="3"/>
        <v>106.82</v>
      </c>
      <c r="N13" s="13">
        <f>VLOOKUP($G13,'[3]ΤΙΜΟΚΑΤΑΛΟΓΟΣ ΛΙΑΝΙΚΗΣ-1'!$C$11:$BS$1291,7,0)</f>
        <v>14390</v>
      </c>
      <c r="O13" s="13">
        <f>VLOOKUP($G13,'[3]ΤΙΜΟΚΑΤΑΛΟΓΟΣ ΛΙΑΝΙΚΗΣ-1'!$C$11:$BS$1291,13,0)</f>
        <v>14560</v>
      </c>
      <c r="P13" s="13">
        <f>VLOOKUP($G13,'[3]ΤΙΜΟΚΑΤΑΛΟΓΟΣ ΛΙΑΝΙΚΗΣ-1'!$C$11:$BS$1291,19,0)</f>
        <v>14850</v>
      </c>
      <c r="Q13" s="13">
        <f>VLOOKUP($G13,'[3]ΤΙΜΟΚΑΤΑΛΟΓΟΣ ΛΙΑΝΙΚΗΣ-1'!$C$11:$BS$1291,25,0)</f>
        <v>15000</v>
      </c>
      <c r="R13" s="79">
        <v>7</v>
      </c>
      <c r="S13" s="80" t="s">
        <v>44</v>
      </c>
      <c r="T13" s="80" t="s">
        <v>44</v>
      </c>
      <c r="U13" s="80" t="s">
        <v>45</v>
      </c>
      <c r="V13" s="81">
        <v>4</v>
      </c>
      <c r="W13" s="80" t="s">
        <v>46</v>
      </c>
      <c r="X13" s="82"/>
      <c r="Y13" s="81">
        <v>6</v>
      </c>
      <c r="Z13" s="80" t="s">
        <v>44</v>
      </c>
      <c r="AA13" s="80" t="s">
        <v>48</v>
      </c>
      <c r="AB13" s="82"/>
      <c r="AC13" s="80" t="s">
        <v>44</v>
      </c>
      <c r="AD13" s="83" t="s">
        <v>44</v>
      </c>
      <c r="AE13" s="83" t="s">
        <v>44</v>
      </c>
      <c r="AF13" s="82"/>
      <c r="AG13" s="80" t="s">
        <v>44</v>
      </c>
      <c r="AH13" s="83" t="s">
        <v>44</v>
      </c>
      <c r="AI13" s="83" t="s">
        <v>50</v>
      </c>
      <c r="AJ13" s="82"/>
      <c r="AK13" s="80" t="s">
        <v>44</v>
      </c>
      <c r="AL13" s="82"/>
      <c r="AM13" s="80" t="s">
        <v>44</v>
      </c>
      <c r="AN13" s="82"/>
      <c r="AO13" s="82"/>
      <c r="AP13" s="80" t="s">
        <v>44</v>
      </c>
      <c r="AQ13" s="80" t="s">
        <v>44</v>
      </c>
      <c r="AR13" s="82"/>
      <c r="AS13" s="82"/>
      <c r="AT13" s="80" t="s">
        <v>44</v>
      </c>
      <c r="AU13" s="82"/>
      <c r="AV13" s="82"/>
      <c r="AW13" s="84"/>
      <c r="AX13" s="11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s="20" customFormat="1" ht="15.75" customHeight="1">
      <c r="A14" s="5" t="b">
        <f>VLOOKUP(G14,'[1]YARIS'!E:E,1,0)=G14</f>
        <v>1</v>
      </c>
      <c r="B14" s="5" t="e">
        <f>VLOOKUP(G14,#REF!,1,0)=G14</f>
        <v>#REF!</v>
      </c>
      <c r="C14" s="2" t="e">
        <f>VLOOKUP(G14,#REF!,1,0)=G14</f>
        <v>#REF!</v>
      </c>
      <c r="D14" s="2" t="str">
        <f>VLOOKUP(G14,'[2]PLAIN'!$B$4:$H$940,2,0)</f>
        <v>NSP131L-CHFNBW-4M</v>
      </c>
      <c r="E14" s="2" t="s">
        <v>43</v>
      </c>
      <c r="F14" s="5" t="str">
        <f>CONCATENATE(H14,I14)</f>
        <v>A5JOB</v>
      </c>
      <c r="G14" s="5" t="str">
        <f>CONCATENATE(E14,F14)</f>
        <v>EA5JOB</v>
      </c>
      <c r="H14" s="44" t="s">
        <v>53</v>
      </c>
      <c r="I14" s="45" t="s">
        <v>70</v>
      </c>
      <c r="J14" s="78" t="s">
        <v>67</v>
      </c>
      <c r="K14" s="12" t="str">
        <f>VLOOKUP($G14,'[2]PLAIN'!$B$4:$H$940,4,0)</f>
        <v>109</v>
      </c>
      <c r="L14" s="46">
        <f t="shared" si="2"/>
        <v>0.98</v>
      </c>
      <c r="M14" s="47">
        <f t="shared" si="3"/>
        <v>106.82</v>
      </c>
      <c r="N14" s="13">
        <f>VLOOKUP($G14,'[3]ΤΙΜΟΚΑΤΑΛΟΓΟΣ ΛΙΑΝΙΚΗΣ-1'!$C$11:$BS$1291,7,0)</f>
        <v>14990</v>
      </c>
      <c r="O14" s="13">
        <f>VLOOKUP($G14,'[3]ΤΙΜΟΚΑΤΑΛΟΓΟΣ ΛΙΑΝΙΚΗΣ-1'!$C$11:$BS$1291,13,0)</f>
        <v>15160</v>
      </c>
      <c r="P14" s="13">
        <f>VLOOKUP($G14,'[3]ΤΙΜΟΚΑΤΑΛΟΓΟΣ ΛΙΑΝΙΚΗΣ-1'!$C$11:$BS$1291,19,0)</f>
        <v>15450</v>
      </c>
      <c r="Q14" s="13">
        <f>VLOOKUP($G14,'[3]ΤΙΜΟΚΑΤΑΛΟΓΟΣ ΛΙΑΝΙΚΗΣ-1'!$C$11:$BS$1291,25,0)</f>
        <v>15600</v>
      </c>
      <c r="R14" s="79">
        <v>7</v>
      </c>
      <c r="S14" s="80" t="s">
        <v>44</v>
      </c>
      <c r="T14" s="80" t="s">
        <v>44</v>
      </c>
      <c r="U14" s="80" t="s">
        <v>45</v>
      </c>
      <c r="V14" s="81">
        <v>4</v>
      </c>
      <c r="W14" s="80" t="s">
        <v>46</v>
      </c>
      <c r="X14" s="82"/>
      <c r="Y14" s="81">
        <v>6</v>
      </c>
      <c r="Z14" s="80" t="s">
        <v>44</v>
      </c>
      <c r="AA14" s="80" t="s">
        <v>48</v>
      </c>
      <c r="AB14" s="82"/>
      <c r="AC14" s="80" t="s">
        <v>44</v>
      </c>
      <c r="AD14" s="83" t="s">
        <v>44</v>
      </c>
      <c r="AE14" s="83" t="s">
        <v>44</v>
      </c>
      <c r="AF14" s="82"/>
      <c r="AG14" s="80" t="s">
        <v>44</v>
      </c>
      <c r="AH14" s="83" t="s">
        <v>44</v>
      </c>
      <c r="AI14" s="83" t="s">
        <v>50</v>
      </c>
      <c r="AJ14" s="82"/>
      <c r="AK14" s="80" t="s">
        <v>44</v>
      </c>
      <c r="AL14" s="82"/>
      <c r="AM14" s="80" t="s">
        <v>44</v>
      </c>
      <c r="AN14" s="82"/>
      <c r="AO14" s="82"/>
      <c r="AP14" s="80" t="s">
        <v>44</v>
      </c>
      <c r="AQ14" s="80" t="s">
        <v>44</v>
      </c>
      <c r="AR14" s="80" t="s">
        <v>44</v>
      </c>
      <c r="AS14" s="82"/>
      <c r="AT14" s="80" t="s">
        <v>44</v>
      </c>
      <c r="AU14" s="82"/>
      <c r="AV14" s="82"/>
      <c r="AW14" s="84"/>
      <c r="AX14" s="11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</row>
    <row r="15" spans="1:95" s="20" customFormat="1" ht="15.75" customHeight="1">
      <c r="A15" s="5" t="b">
        <f>VLOOKUP(G15,'[1]YARIS'!E:E,1,0)=G15</f>
        <v>1</v>
      </c>
      <c r="B15" s="5" t="e">
        <f>VLOOKUP(G15,#REF!,1,0)=G15</f>
        <v>#REF!</v>
      </c>
      <c r="C15" s="2" t="e">
        <f>VLOOKUP(G15,#REF!,1,0)=G15</f>
        <v>#REF!</v>
      </c>
      <c r="D15" s="2" t="str">
        <f>VLOOKUP(G15,'[2]PLAIN'!$B$4:$H$940,2,0)</f>
        <v>NSP131L-CHFNBW-N7</v>
      </c>
      <c r="E15" s="2" t="s">
        <v>43</v>
      </c>
      <c r="F15" s="5" t="str">
        <f>CONCATENATE(H15,I15)</f>
        <v>A4JOC</v>
      </c>
      <c r="G15" s="5" t="str">
        <f>CONCATENATE(E15,F15)</f>
        <v>EA4JOC</v>
      </c>
      <c r="H15" s="44" t="s">
        <v>49</v>
      </c>
      <c r="I15" s="45" t="s">
        <v>71</v>
      </c>
      <c r="J15" s="78" t="s">
        <v>72</v>
      </c>
      <c r="K15" s="12" t="str">
        <f>VLOOKUP($G15,'[2]PLAIN'!$B$4:$H$940,4,0)</f>
        <v>109</v>
      </c>
      <c r="L15" s="46">
        <f t="shared" si="2"/>
        <v>0.98</v>
      </c>
      <c r="M15" s="47">
        <f t="shared" si="3"/>
        <v>106.82</v>
      </c>
      <c r="N15" s="13">
        <f>VLOOKUP($G15,'[3]ΤΙΜΟΚΑΤΑΛΟΓΟΣ ΛΙΑΝΙΚΗΣ-1'!$C$11:$BS$1291,7,0)</f>
        <v>14590</v>
      </c>
      <c r="O15" s="13">
        <f>VLOOKUP($G15,'[3]ΤΙΜΟΚΑΤΑΛΟΓΟΣ ΛΙΑΝΙΚΗΣ-1'!$C$11:$BS$1291,13,0)</f>
        <v>14760</v>
      </c>
      <c r="P15" s="13">
        <f>VLOOKUP($G15,'[3]ΤΙΜΟΚΑΤΑΛΟΓΟΣ ΛΙΑΝΙΚΗΣ-1'!$C$11:$BS$1291,19,0)</f>
        <v>15050</v>
      </c>
      <c r="Q15" s="13">
        <f>VLOOKUP($G15,'[3]ΤΙΜΟΚΑΤΑΛΟΓΟΣ ΛΙΑΝΙΚΗΣ-1'!$C$11:$BS$1291,25,0)</f>
        <v>15200</v>
      </c>
      <c r="R15" s="79">
        <v>7</v>
      </c>
      <c r="S15" s="80" t="s">
        <v>44</v>
      </c>
      <c r="T15" s="80" t="s">
        <v>44</v>
      </c>
      <c r="U15" s="80" t="s">
        <v>45</v>
      </c>
      <c r="V15" s="81">
        <v>4</v>
      </c>
      <c r="W15" s="80" t="s">
        <v>46</v>
      </c>
      <c r="X15" s="82"/>
      <c r="Y15" s="81">
        <v>6</v>
      </c>
      <c r="Z15" s="80" t="s">
        <v>44</v>
      </c>
      <c r="AA15" s="80" t="s">
        <v>48</v>
      </c>
      <c r="AB15" s="82"/>
      <c r="AC15" s="80" t="s">
        <v>44</v>
      </c>
      <c r="AD15" s="83" t="s">
        <v>44</v>
      </c>
      <c r="AE15" s="83" t="s">
        <v>44</v>
      </c>
      <c r="AF15" s="82"/>
      <c r="AG15" s="80" t="s">
        <v>44</v>
      </c>
      <c r="AH15" s="83" t="s">
        <v>44</v>
      </c>
      <c r="AI15" s="83" t="s">
        <v>50</v>
      </c>
      <c r="AJ15" s="82"/>
      <c r="AK15" s="80" t="s">
        <v>44</v>
      </c>
      <c r="AL15" s="82"/>
      <c r="AM15" s="80" t="s">
        <v>44</v>
      </c>
      <c r="AN15" s="82"/>
      <c r="AO15" s="82"/>
      <c r="AP15" s="80" t="s">
        <v>44</v>
      </c>
      <c r="AQ15" s="80" t="s">
        <v>44</v>
      </c>
      <c r="AR15" s="82"/>
      <c r="AS15" s="82"/>
      <c r="AT15" s="80" t="s">
        <v>44</v>
      </c>
      <c r="AU15" s="82"/>
      <c r="AV15" s="82"/>
      <c r="AW15" s="84"/>
      <c r="AX15" s="11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</row>
    <row r="16" spans="1:95" s="20" customFormat="1" ht="15.75" customHeight="1">
      <c r="A16" s="5" t="b">
        <f>VLOOKUP(G16,'[1]YARIS'!E:E,1,0)=G16</f>
        <v>1</v>
      </c>
      <c r="B16" s="5" t="e">
        <f>VLOOKUP(G16,#REF!,1,0)=G16</f>
        <v>#REF!</v>
      </c>
      <c r="C16" s="2" t="e">
        <f>VLOOKUP(G16,#REF!,1,0)=G16</f>
        <v>#REF!</v>
      </c>
      <c r="D16" s="2" t="str">
        <f>VLOOKUP(G16,'[2]PLAIN'!$B$4:$H$940,2,0)</f>
        <v>NSP131L-CHFNBW-H7</v>
      </c>
      <c r="E16" s="2" t="s">
        <v>43</v>
      </c>
      <c r="F16" s="5" t="str">
        <f>CONCATENATE(H16,I16)</f>
        <v>A5JOC</v>
      </c>
      <c r="G16" s="5" t="str">
        <f>CONCATENATE(E16,F16)</f>
        <v>EA5JOC</v>
      </c>
      <c r="H16" s="44" t="s">
        <v>53</v>
      </c>
      <c r="I16" s="45" t="s">
        <v>71</v>
      </c>
      <c r="J16" s="78" t="s">
        <v>73</v>
      </c>
      <c r="K16" s="12" t="str">
        <f>VLOOKUP($G16,'[2]PLAIN'!$B$4:$H$940,4,0)</f>
        <v>109</v>
      </c>
      <c r="L16" s="46">
        <f t="shared" si="2"/>
        <v>0.98</v>
      </c>
      <c r="M16" s="47">
        <f t="shared" si="3"/>
        <v>106.82</v>
      </c>
      <c r="N16" s="13">
        <f>VLOOKUP($G16,'[3]ΤΙΜΟΚΑΤΑΛΟΓΟΣ ΛΙΑΝΙΚΗΣ-1'!$C$11:$BS$1291,7,0)</f>
        <v>15190</v>
      </c>
      <c r="O16" s="13">
        <f>VLOOKUP($G16,'[3]ΤΙΜΟΚΑΤΑΛΟΓΟΣ ΛΙΑΝΙΚΗΣ-1'!$C$11:$BS$1291,13,0)</f>
        <v>15360</v>
      </c>
      <c r="P16" s="13">
        <f>VLOOKUP($G16,'[3]ΤΙΜΟΚΑΤΑΛΟΓΟΣ ΛΙΑΝΙΚΗΣ-1'!$C$11:$BS$1291,19,0)</f>
        <v>15650</v>
      </c>
      <c r="Q16" s="13">
        <f>VLOOKUP($G16,'[3]ΤΙΜΟΚΑΤΑΛΟΓΟΣ ΛΙΑΝΙΚΗΣ-1'!$C$11:$BS$1291,25,0)</f>
        <v>15800</v>
      </c>
      <c r="R16" s="79">
        <v>7</v>
      </c>
      <c r="S16" s="80" t="s">
        <v>44</v>
      </c>
      <c r="T16" s="80" t="s">
        <v>44</v>
      </c>
      <c r="U16" s="80" t="s">
        <v>45</v>
      </c>
      <c r="V16" s="81">
        <v>4</v>
      </c>
      <c r="W16" s="80" t="s">
        <v>46</v>
      </c>
      <c r="X16" s="82"/>
      <c r="Y16" s="81">
        <v>6</v>
      </c>
      <c r="Z16" s="80" t="s">
        <v>44</v>
      </c>
      <c r="AA16" s="80" t="s">
        <v>48</v>
      </c>
      <c r="AB16" s="82"/>
      <c r="AC16" s="80" t="s">
        <v>44</v>
      </c>
      <c r="AD16" s="83" t="s">
        <v>44</v>
      </c>
      <c r="AE16" s="83" t="s">
        <v>44</v>
      </c>
      <c r="AF16" s="82"/>
      <c r="AG16" s="80" t="s">
        <v>44</v>
      </c>
      <c r="AH16" s="83" t="s">
        <v>44</v>
      </c>
      <c r="AI16" s="83" t="s">
        <v>50</v>
      </c>
      <c r="AJ16" s="82"/>
      <c r="AK16" s="80" t="s">
        <v>44</v>
      </c>
      <c r="AL16" s="82"/>
      <c r="AM16" s="80" t="s">
        <v>44</v>
      </c>
      <c r="AN16" s="82"/>
      <c r="AO16" s="82"/>
      <c r="AP16" s="80" t="s">
        <v>44</v>
      </c>
      <c r="AQ16" s="80" t="s">
        <v>44</v>
      </c>
      <c r="AR16" s="80" t="s">
        <v>44</v>
      </c>
      <c r="AS16" s="82"/>
      <c r="AT16" s="80" t="s">
        <v>44</v>
      </c>
      <c r="AU16" s="82"/>
      <c r="AV16" s="82"/>
      <c r="AW16" s="84"/>
      <c r="AX16" s="11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</row>
    <row r="17" spans="1:95" s="20" customFormat="1" ht="15.75" customHeight="1">
      <c r="A17" s="5" t="b">
        <f>VLOOKUP(G17,'[1]YARIS'!E:E,1,0)=G17</f>
        <v>1</v>
      </c>
      <c r="B17" s="5" t="e">
        <f>VLOOKUP(G17,#REF!,1,0)=G17</f>
        <v>#REF!</v>
      </c>
      <c r="C17" s="2" t="e">
        <f>VLOOKUP(G17,#REF!,1,0)=G17</f>
        <v>#REF!</v>
      </c>
      <c r="D17" s="2" t="str">
        <f>VLOOKUP(G17,'[2]PLAIN'!$B$4:$H$940,2,0)</f>
        <v>NSP131L-CHFNBW-I0</v>
      </c>
      <c r="E17" s="2" t="s">
        <v>43</v>
      </c>
      <c r="F17" s="5" t="str">
        <f>CONCATENATE(H17,I17)</f>
        <v>A4JOD</v>
      </c>
      <c r="G17" s="5" t="str">
        <f>CONCATENATE(E17,F17)</f>
        <v>EA4JOD</v>
      </c>
      <c r="H17" s="44" t="s">
        <v>49</v>
      </c>
      <c r="I17" s="45" t="s">
        <v>74</v>
      </c>
      <c r="J17" s="78" t="s">
        <v>56</v>
      </c>
      <c r="K17" s="12" t="str">
        <f>VLOOKUP($G17,'[2]PLAIN'!$B$4:$H$940,4,0)</f>
        <v>109</v>
      </c>
      <c r="L17" s="46">
        <f t="shared" si="2"/>
        <v>0.98</v>
      </c>
      <c r="M17" s="47">
        <f t="shared" si="3"/>
        <v>106.82</v>
      </c>
      <c r="N17" s="13">
        <f>VLOOKUP($G17,'[3]ΤΙΜΟΚΑΤΑΛΟΓΟΣ ΛΙΑΝΙΚΗΣ-1'!$C$11:$BS$1291,7,0)</f>
        <v>15590</v>
      </c>
      <c r="O17" s="13">
        <f>VLOOKUP($G17,'[3]ΤΙΜΟΚΑΤΑΛΟΓΟΣ ΛΙΑΝΙΚΗΣ-1'!$C$11:$BS$1291,13,0)</f>
        <v>15760</v>
      </c>
      <c r="P17" s="13">
        <f>VLOOKUP($G17,'[3]ΤΙΜΟΚΑΤΑΛΟΓΟΣ ΛΙΑΝΙΚΗΣ-1'!$C$11:$BS$1291,19,0)</f>
        <v>16050</v>
      </c>
      <c r="Q17" s="13">
        <f>VLOOKUP($G17,'[3]ΤΙΜΟΚΑΤΑΛΟΓΟΣ ΛΙΑΝΙΚΗΣ-1'!$C$11:$BS$1291,25,0)</f>
        <v>16200</v>
      </c>
      <c r="R17" s="79">
        <v>7</v>
      </c>
      <c r="S17" s="80" t="s">
        <v>44</v>
      </c>
      <c r="T17" s="80" t="s">
        <v>44</v>
      </c>
      <c r="U17" s="80" t="s">
        <v>52</v>
      </c>
      <c r="V17" s="81">
        <v>4</v>
      </c>
      <c r="W17" s="80" t="s">
        <v>46</v>
      </c>
      <c r="X17" s="82"/>
      <c r="Y17" s="81">
        <v>6</v>
      </c>
      <c r="Z17" s="80" t="s">
        <v>44</v>
      </c>
      <c r="AA17" s="80" t="s">
        <v>48</v>
      </c>
      <c r="AB17" s="82"/>
      <c r="AC17" s="80" t="s">
        <v>44</v>
      </c>
      <c r="AD17" s="83" t="s">
        <v>44</v>
      </c>
      <c r="AE17" s="83" t="s">
        <v>44</v>
      </c>
      <c r="AF17" s="82"/>
      <c r="AG17" s="80" t="s">
        <v>44</v>
      </c>
      <c r="AH17" s="83" t="s">
        <v>44</v>
      </c>
      <c r="AI17" s="83" t="s">
        <v>50</v>
      </c>
      <c r="AJ17" s="82"/>
      <c r="AK17" s="80" t="s">
        <v>44</v>
      </c>
      <c r="AL17" s="82"/>
      <c r="AM17" s="80" t="s">
        <v>44</v>
      </c>
      <c r="AN17" s="82"/>
      <c r="AO17" s="82"/>
      <c r="AP17" s="80" t="s">
        <v>44</v>
      </c>
      <c r="AQ17" s="80" t="s">
        <v>44</v>
      </c>
      <c r="AR17" s="82"/>
      <c r="AS17" s="82"/>
      <c r="AT17" s="80" t="s">
        <v>44</v>
      </c>
      <c r="AU17" s="82"/>
      <c r="AV17" s="82"/>
      <c r="AW17" s="84"/>
      <c r="AX17" s="11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</row>
    <row r="18" spans="1:95" s="20" customFormat="1" ht="15.75" customHeight="1">
      <c r="A18" s="5" t="b">
        <f>VLOOKUP(G18,'[1]YARIS'!E:E,1,0)=G18</f>
        <v>1</v>
      </c>
      <c r="B18" s="5" t="e">
        <f>VLOOKUP(G18,#REF!,1,0)=G18</f>
        <v>#REF!</v>
      </c>
      <c r="C18" s="2" t="e">
        <f>VLOOKUP(G18,#REF!,1,0)=G18</f>
        <v>#REF!</v>
      </c>
      <c r="D18" s="2" t="str">
        <f>VLOOKUP(G18,'[2]PLAIN'!$B$4:$H$940,2,0)</f>
        <v>NSP131L-CHFNBW-I1</v>
      </c>
      <c r="E18" s="2" t="s">
        <v>43</v>
      </c>
      <c r="F18" s="5" t="str">
        <f t="shared" si="0"/>
        <v>A5JOD</v>
      </c>
      <c r="G18" s="5" t="str">
        <f t="shared" si="1"/>
        <v>EA5JOD</v>
      </c>
      <c r="H18" s="44" t="s">
        <v>53</v>
      </c>
      <c r="I18" s="45" t="s">
        <v>74</v>
      </c>
      <c r="J18" s="78" t="s">
        <v>58</v>
      </c>
      <c r="K18" s="12" t="str">
        <f>VLOOKUP($G18,'[2]PLAIN'!$B$4:$H$940,4,0)</f>
        <v>109</v>
      </c>
      <c r="L18" s="46">
        <f t="shared" si="2"/>
        <v>0.98</v>
      </c>
      <c r="M18" s="47">
        <f t="shared" si="3"/>
        <v>106.82</v>
      </c>
      <c r="N18" s="13">
        <f>VLOOKUP($G18,'[3]ΤΙΜΟΚΑΤΑΛΟΓΟΣ ΛΙΑΝΙΚΗΣ-1'!$C$11:$BS$1291,7,0)</f>
        <v>16190</v>
      </c>
      <c r="O18" s="13">
        <f>VLOOKUP($G18,'[3]ΤΙΜΟΚΑΤΑΛΟΓΟΣ ΛΙΑΝΙΚΗΣ-1'!$C$11:$BS$1291,13,0)</f>
        <v>16360</v>
      </c>
      <c r="P18" s="13">
        <f>VLOOKUP($G18,'[3]ΤΙΜΟΚΑΤΑΛΟΓΟΣ ΛΙΑΝΙΚΗΣ-1'!$C$11:$BS$1291,19,0)</f>
        <v>16650</v>
      </c>
      <c r="Q18" s="13">
        <f>VLOOKUP($G18,'[3]ΤΙΜΟΚΑΤΑΛΟΓΟΣ ΛΙΑΝΙΚΗΣ-1'!$C$11:$BS$1291,25,0)</f>
        <v>16800</v>
      </c>
      <c r="R18" s="79">
        <v>7</v>
      </c>
      <c r="S18" s="80" t="s">
        <v>44</v>
      </c>
      <c r="T18" s="80" t="s">
        <v>44</v>
      </c>
      <c r="U18" s="80" t="s">
        <v>52</v>
      </c>
      <c r="V18" s="81">
        <v>4</v>
      </c>
      <c r="W18" s="80" t="s">
        <v>46</v>
      </c>
      <c r="X18" s="82"/>
      <c r="Y18" s="81">
        <v>6</v>
      </c>
      <c r="Z18" s="80" t="s">
        <v>44</v>
      </c>
      <c r="AA18" s="80" t="s">
        <v>48</v>
      </c>
      <c r="AB18" s="82"/>
      <c r="AC18" s="80" t="s">
        <v>44</v>
      </c>
      <c r="AD18" s="83" t="s">
        <v>44</v>
      </c>
      <c r="AE18" s="83" t="s">
        <v>44</v>
      </c>
      <c r="AF18" s="82"/>
      <c r="AG18" s="80" t="s">
        <v>44</v>
      </c>
      <c r="AH18" s="83" t="s">
        <v>44</v>
      </c>
      <c r="AI18" s="83" t="s">
        <v>50</v>
      </c>
      <c r="AJ18" s="82"/>
      <c r="AK18" s="80" t="s">
        <v>44</v>
      </c>
      <c r="AL18" s="82"/>
      <c r="AM18" s="80" t="s">
        <v>44</v>
      </c>
      <c r="AN18" s="82"/>
      <c r="AO18" s="82"/>
      <c r="AP18" s="80" t="s">
        <v>44</v>
      </c>
      <c r="AQ18" s="80" t="s">
        <v>44</v>
      </c>
      <c r="AR18" s="80" t="s">
        <v>44</v>
      </c>
      <c r="AS18" s="82"/>
      <c r="AT18" s="80" t="s">
        <v>44</v>
      </c>
      <c r="AU18" s="82"/>
      <c r="AV18" s="82"/>
      <c r="AW18" s="84"/>
      <c r="AX18" s="11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</row>
    <row r="19" spans="1:95" s="20" customFormat="1" ht="15.75" customHeight="1">
      <c r="A19" s="5" t="b">
        <f>VLOOKUP(G19,'[1]YARIS'!E:E,1,0)=G19</f>
        <v>1</v>
      </c>
      <c r="B19" s="5" t="e">
        <f>VLOOKUP(G19,#REF!,1,0)=G19</f>
        <v>#REF!</v>
      </c>
      <c r="C19" s="2" t="e">
        <f>VLOOKUP(G19,#REF!,1,0)=G19</f>
        <v>#REF!</v>
      </c>
      <c r="D19" s="2" t="str">
        <f>VLOOKUP(G19,'[2]PLAIN'!$B$4:$H$940,2,0)</f>
        <v>NSP131L-CHFNBW-KC</v>
      </c>
      <c r="E19" s="2" t="s">
        <v>43</v>
      </c>
      <c r="F19" s="5" t="str">
        <f t="shared" si="0"/>
        <v>A4JOE</v>
      </c>
      <c r="G19" s="5" t="str">
        <f t="shared" si="1"/>
        <v>EA4JOE</v>
      </c>
      <c r="H19" s="44" t="s">
        <v>49</v>
      </c>
      <c r="I19" s="45" t="s">
        <v>75</v>
      </c>
      <c r="J19" s="78" t="s">
        <v>76</v>
      </c>
      <c r="K19" s="12">
        <v>112</v>
      </c>
      <c r="L19" s="46">
        <f t="shared" si="2"/>
        <v>0.98</v>
      </c>
      <c r="M19" s="47">
        <f t="shared" si="3"/>
        <v>109.75999999999999</v>
      </c>
      <c r="N19" s="14"/>
      <c r="O19" s="14"/>
      <c r="P19" s="13">
        <f>VLOOKUP($G19,'[3]ΤΙΜΟΚΑΤΑΛΟΓΟΣ ΛΙΑΝΙΚΗΣ-1'!$C$11:$BS$1291,19,0)</f>
        <v>16910</v>
      </c>
      <c r="Q19" s="14"/>
      <c r="R19" s="79">
        <v>7</v>
      </c>
      <c r="S19" s="80" t="s">
        <v>44</v>
      </c>
      <c r="T19" s="80" t="s">
        <v>44</v>
      </c>
      <c r="U19" s="80" t="s">
        <v>52</v>
      </c>
      <c r="V19" s="81">
        <v>4</v>
      </c>
      <c r="W19" s="80" t="s">
        <v>46</v>
      </c>
      <c r="X19" s="82"/>
      <c r="Y19" s="81">
        <v>6</v>
      </c>
      <c r="Z19" s="80" t="s">
        <v>44</v>
      </c>
      <c r="AA19" s="80" t="s">
        <v>48</v>
      </c>
      <c r="AB19" s="82"/>
      <c r="AC19" s="80" t="s">
        <v>44</v>
      </c>
      <c r="AD19" s="83" t="s">
        <v>44</v>
      </c>
      <c r="AE19" s="83" t="s">
        <v>44</v>
      </c>
      <c r="AF19" s="82"/>
      <c r="AG19" s="80" t="s">
        <v>44</v>
      </c>
      <c r="AH19" s="83" t="s">
        <v>44</v>
      </c>
      <c r="AI19" s="83" t="s">
        <v>50</v>
      </c>
      <c r="AJ19" s="82"/>
      <c r="AK19" s="80" t="s">
        <v>44</v>
      </c>
      <c r="AL19" s="82"/>
      <c r="AM19" s="80" t="s">
        <v>44</v>
      </c>
      <c r="AN19" s="82"/>
      <c r="AO19" s="82"/>
      <c r="AP19" s="80" t="s">
        <v>44</v>
      </c>
      <c r="AQ19" s="80" t="s">
        <v>44</v>
      </c>
      <c r="AR19" s="82"/>
      <c r="AS19" s="82"/>
      <c r="AT19" s="80" t="s">
        <v>44</v>
      </c>
      <c r="AU19" s="82"/>
      <c r="AV19" s="82"/>
      <c r="AW19" s="84"/>
      <c r="AX19" s="11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</row>
    <row r="20" spans="1:95" s="20" customFormat="1" ht="15.75" customHeight="1">
      <c r="A20" s="5" t="b">
        <f>VLOOKUP(G20,'[1]YARIS'!E:E,1,0)=G20</f>
        <v>1</v>
      </c>
      <c r="B20" s="5" t="e">
        <f>VLOOKUP(G20,#REF!,1,0)=G20</f>
        <v>#REF!</v>
      </c>
      <c r="C20" s="2" t="e">
        <f>VLOOKUP(G20,#REF!,1,0)=G20</f>
        <v>#REF!</v>
      </c>
      <c r="D20" s="2" t="str">
        <f>VLOOKUP(G20,'[2]PLAIN'!$B$4:$H$940,2,0)</f>
        <v>NSP131L-CHFNBW-KJ</v>
      </c>
      <c r="E20" s="2" t="s">
        <v>43</v>
      </c>
      <c r="F20" s="5" t="str">
        <f t="shared" si="0"/>
        <v>A4JOX</v>
      </c>
      <c r="G20" s="5" t="str">
        <f t="shared" si="1"/>
        <v>EA4JOX</v>
      </c>
      <c r="H20" s="44" t="s">
        <v>49</v>
      </c>
      <c r="I20" s="45" t="s">
        <v>77</v>
      </c>
      <c r="J20" s="78" t="s">
        <v>78</v>
      </c>
      <c r="K20" s="12" t="str">
        <f>VLOOKUP($G20,'[2]PLAIN'!$B$4:$H$940,4,0)</f>
        <v>112</v>
      </c>
      <c r="L20" s="46">
        <f t="shared" si="2"/>
        <v>0.98</v>
      </c>
      <c r="M20" s="47">
        <f t="shared" si="3"/>
        <v>109.75999999999999</v>
      </c>
      <c r="N20" s="14"/>
      <c r="O20" s="14"/>
      <c r="P20" s="13">
        <v>16910</v>
      </c>
      <c r="Q20" s="14"/>
      <c r="R20" s="79">
        <v>7</v>
      </c>
      <c r="S20" s="80" t="s">
        <v>44</v>
      </c>
      <c r="T20" s="80" t="s">
        <v>44</v>
      </c>
      <c r="U20" s="80" t="s">
        <v>52</v>
      </c>
      <c r="V20" s="81">
        <v>4</v>
      </c>
      <c r="W20" s="80" t="s">
        <v>46</v>
      </c>
      <c r="X20" s="82"/>
      <c r="Y20" s="81">
        <v>6</v>
      </c>
      <c r="Z20" s="80" t="s">
        <v>44</v>
      </c>
      <c r="AA20" s="80" t="s">
        <v>48</v>
      </c>
      <c r="AB20" s="82"/>
      <c r="AC20" s="80" t="s">
        <v>44</v>
      </c>
      <c r="AD20" s="83" t="s">
        <v>44</v>
      </c>
      <c r="AE20" s="83" t="s">
        <v>44</v>
      </c>
      <c r="AF20" s="82"/>
      <c r="AG20" s="80" t="s">
        <v>44</v>
      </c>
      <c r="AH20" s="83" t="s">
        <v>44</v>
      </c>
      <c r="AI20" s="83" t="s">
        <v>50</v>
      </c>
      <c r="AJ20" s="82"/>
      <c r="AK20" s="80" t="s">
        <v>44</v>
      </c>
      <c r="AL20" s="82"/>
      <c r="AM20" s="80" t="s">
        <v>44</v>
      </c>
      <c r="AN20" s="82"/>
      <c r="AO20" s="82"/>
      <c r="AP20" s="80" t="s">
        <v>44</v>
      </c>
      <c r="AQ20" s="80" t="s">
        <v>44</v>
      </c>
      <c r="AR20" s="82"/>
      <c r="AS20" s="82"/>
      <c r="AT20" s="80" t="s">
        <v>44</v>
      </c>
      <c r="AU20" s="82"/>
      <c r="AV20" s="82"/>
      <c r="AW20" s="84"/>
      <c r="AX20" s="11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</row>
    <row r="21" spans="1:95" s="20" customFormat="1" ht="15.75" customHeight="1">
      <c r="A21" s="5" t="b">
        <f>VLOOKUP(G21,'[1]YARIS'!E:E,1,0)=G21</f>
        <v>1</v>
      </c>
      <c r="B21" s="5" t="e">
        <f>VLOOKUP(G21,#REF!,1,0)=G21</f>
        <v>#REF!</v>
      </c>
      <c r="C21" s="2" t="e">
        <f>VLOOKUP(G21,#REF!,1,0)=G21</f>
        <v>#REF!</v>
      </c>
      <c r="D21" s="2" t="str">
        <f>VLOOKUP(G21,'[2]PLAIN'!$B$4:$H$940,2,0)</f>
        <v>NSP131L-CHFNBW-KK</v>
      </c>
      <c r="E21" s="2" t="s">
        <v>43</v>
      </c>
      <c r="F21" s="5" t="str">
        <f>CONCATENATE(H21,I21)</f>
        <v>A4JOY</v>
      </c>
      <c r="G21" s="5" t="str">
        <f>CONCATENATE(E21,F21)</f>
        <v>EA4JOY</v>
      </c>
      <c r="H21" s="44" t="s">
        <v>49</v>
      </c>
      <c r="I21" s="45" t="s">
        <v>79</v>
      </c>
      <c r="J21" s="78" t="s">
        <v>80</v>
      </c>
      <c r="K21" s="12" t="str">
        <f>VLOOKUP($G21,'[2]PLAIN'!$B$4:$H$940,4,0)</f>
        <v>112</v>
      </c>
      <c r="L21" s="46">
        <f t="shared" si="2"/>
        <v>0.98</v>
      </c>
      <c r="M21" s="47">
        <f t="shared" si="3"/>
        <v>109.75999999999999</v>
      </c>
      <c r="N21" s="14"/>
      <c r="O21" s="14"/>
      <c r="P21" s="13">
        <v>16910</v>
      </c>
      <c r="Q21" s="14"/>
      <c r="R21" s="79">
        <v>7</v>
      </c>
      <c r="S21" s="80" t="s">
        <v>44</v>
      </c>
      <c r="T21" s="80" t="s">
        <v>44</v>
      </c>
      <c r="U21" s="80" t="s">
        <v>52</v>
      </c>
      <c r="V21" s="81">
        <v>4</v>
      </c>
      <c r="W21" s="80" t="s">
        <v>46</v>
      </c>
      <c r="X21" s="82"/>
      <c r="Y21" s="81">
        <v>6</v>
      </c>
      <c r="Z21" s="80" t="s">
        <v>44</v>
      </c>
      <c r="AA21" s="80" t="s">
        <v>48</v>
      </c>
      <c r="AB21" s="82"/>
      <c r="AC21" s="80" t="s">
        <v>44</v>
      </c>
      <c r="AD21" s="83" t="s">
        <v>44</v>
      </c>
      <c r="AE21" s="83" t="s">
        <v>44</v>
      </c>
      <c r="AF21" s="82"/>
      <c r="AG21" s="80" t="s">
        <v>44</v>
      </c>
      <c r="AH21" s="83" t="s">
        <v>44</v>
      </c>
      <c r="AI21" s="83" t="s">
        <v>50</v>
      </c>
      <c r="AJ21" s="82"/>
      <c r="AK21" s="80" t="s">
        <v>44</v>
      </c>
      <c r="AL21" s="82"/>
      <c r="AM21" s="80" t="s">
        <v>44</v>
      </c>
      <c r="AN21" s="82"/>
      <c r="AO21" s="82"/>
      <c r="AP21" s="80" t="s">
        <v>44</v>
      </c>
      <c r="AQ21" s="80" t="s">
        <v>44</v>
      </c>
      <c r="AR21" s="82"/>
      <c r="AS21" s="82"/>
      <c r="AT21" s="80" t="s">
        <v>44</v>
      </c>
      <c r="AU21" s="82"/>
      <c r="AV21" s="82"/>
      <c r="AW21" s="84"/>
      <c r="AX21" s="1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</row>
    <row r="22" spans="1:95" s="20" customFormat="1" ht="15.75" customHeight="1" thickBot="1">
      <c r="A22" s="5" t="b">
        <f>VLOOKUP(G22,'[1]YARIS'!E:E,1,0)=G22</f>
        <v>1</v>
      </c>
      <c r="B22" s="5" t="e">
        <f>VLOOKUP(G22,#REF!,1,0)=G22</f>
        <v>#REF!</v>
      </c>
      <c r="C22" s="2" t="e">
        <f>VLOOKUP(G22,#REF!,1,0)=G22</f>
        <v>#REF!</v>
      </c>
      <c r="D22" s="2" t="str">
        <f>VLOOKUP(G22,'[2]PLAIN'!$B$4:$H$940,2,0)</f>
        <v>NSP131L-CHFSBW-SP</v>
      </c>
      <c r="E22" s="2" t="s">
        <v>43</v>
      </c>
      <c r="F22" s="5" t="str">
        <f>CONCATENATE(H22,I22)</f>
        <v>A4JOF</v>
      </c>
      <c r="G22" s="5" t="str">
        <f>CONCATENATE(E22,F22)</f>
        <v>EA4JOF</v>
      </c>
      <c r="H22" s="85" t="s">
        <v>49</v>
      </c>
      <c r="I22" s="86" t="s">
        <v>81</v>
      </c>
      <c r="J22" s="134" t="s">
        <v>82</v>
      </c>
      <c r="K22" s="127" t="str">
        <f>VLOOKUP($G22,'[2]PLAIN'!$B$4:$H$940,4,0)</f>
        <v>112</v>
      </c>
      <c r="L22" s="88">
        <f t="shared" si="2"/>
        <v>0.98</v>
      </c>
      <c r="M22" s="89">
        <f t="shared" si="3"/>
        <v>109.75999999999999</v>
      </c>
      <c r="N22" s="155"/>
      <c r="O22" s="155"/>
      <c r="P22" s="90">
        <f>VLOOKUP($G22,'[3]ΤΙΜΟΚΑΤΑΛΟΓΟΣ ΛΙΑΝΙΚΗΣ-1'!$C$11:$BS$1291,19,0)</f>
        <v>16910</v>
      </c>
      <c r="Q22" s="155"/>
      <c r="R22" s="91">
        <v>7</v>
      </c>
      <c r="S22" s="92" t="s">
        <v>44</v>
      </c>
      <c r="T22" s="92" t="s">
        <v>44</v>
      </c>
      <c r="U22" s="92" t="s">
        <v>52</v>
      </c>
      <c r="V22" s="93">
        <v>4</v>
      </c>
      <c r="W22" s="92" t="s">
        <v>46</v>
      </c>
      <c r="X22" s="94"/>
      <c r="Y22" s="93">
        <v>6</v>
      </c>
      <c r="Z22" s="92" t="s">
        <v>44</v>
      </c>
      <c r="AA22" s="92" t="s">
        <v>48</v>
      </c>
      <c r="AB22" s="94"/>
      <c r="AC22" s="92" t="s">
        <v>44</v>
      </c>
      <c r="AD22" s="95" t="s">
        <v>44</v>
      </c>
      <c r="AE22" s="95" t="s">
        <v>44</v>
      </c>
      <c r="AF22" s="94"/>
      <c r="AG22" s="92" t="s">
        <v>44</v>
      </c>
      <c r="AH22" s="95" t="s">
        <v>44</v>
      </c>
      <c r="AI22" s="95" t="s">
        <v>50</v>
      </c>
      <c r="AJ22" s="94"/>
      <c r="AK22" s="92" t="s">
        <v>44</v>
      </c>
      <c r="AL22" s="94"/>
      <c r="AM22" s="92" t="s">
        <v>44</v>
      </c>
      <c r="AN22" s="94"/>
      <c r="AO22" s="94"/>
      <c r="AP22" s="92" t="s">
        <v>44</v>
      </c>
      <c r="AQ22" s="92" t="s">
        <v>44</v>
      </c>
      <c r="AR22" s="94"/>
      <c r="AS22" s="94"/>
      <c r="AT22" s="92" t="s">
        <v>44</v>
      </c>
      <c r="AU22" s="94"/>
      <c r="AV22" s="94"/>
      <c r="AW22" s="96"/>
      <c r="AX22" s="11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</row>
    <row r="23" spans="1:95" s="20" customFormat="1" ht="15.75" customHeight="1" hidden="1">
      <c r="A23" s="5" t="b">
        <f>VLOOKUP(G23,'[1]YARIS'!E:E,1,0)=G23</f>
        <v>1</v>
      </c>
      <c r="B23" s="5" t="e">
        <f>VLOOKUP(G23,#REF!,1,0)=G23</f>
        <v>#REF!</v>
      </c>
      <c r="C23" s="2" t="e">
        <f>VLOOKUP(G23,#REF!,1,0)=G23</f>
        <v>#REF!</v>
      </c>
      <c r="D23" s="2" t="str">
        <f>VLOOKUP(G23,'[2]PLAIN'!$B$4:$H$940,2,0)</f>
        <v>NSP131L-CHFGBW-E9</v>
      </c>
      <c r="E23" s="2" t="s">
        <v>43</v>
      </c>
      <c r="F23" s="5" t="str">
        <f>CONCATENATE(H23,I23)</f>
        <v>A4JOH</v>
      </c>
      <c r="G23" s="5" t="str">
        <f>CONCATENATE(E23,F23)</f>
        <v>EA4JOH</v>
      </c>
      <c r="H23" s="143" t="s">
        <v>49</v>
      </c>
      <c r="I23" s="144" t="s">
        <v>83</v>
      </c>
      <c r="J23" s="145" t="s">
        <v>84</v>
      </c>
      <c r="K23" s="127" t="str">
        <f>VLOOKUP($G23,'[2]PLAIN'!$B$4:$H$940,4,0)</f>
        <v>112</v>
      </c>
      <c r="L23" s="146">
        <f t="shared" si="2"/>
        <v>0.98</v>
      </c>
      <c r="M23" s="147">
        <f t="shared" si="3"/>
        <v>109.75999999999999</v>
      </c>
      <c r="N23" s="148">
        <f>VLOOKUP($G23,'[3]ΤΙΜΟΚΑΤΑΛΟΓΟΣ ΛΙΑΝΙΚΗΣ-1'!$C$11:$BS$1291,7,0)</f>
        <v>16790</v>
      </c>
      <c r="O23" s="148">
        <f>VLOOKUP($G23,'[3]ΤΙΜΟΚΑΤΑΛΟΓΟΣ ΛΙΑΝΙΚΗΣ-1'!$C$11:$BS$1291,13,0)</f>
        <v>16960</v>
      </c>
      <c r="P23" s="148">
        <f>VLOOKUP($G23,'[3]ΤΙΜΟΚΑΤΑΛΟΓΟΣ ΛΙΑΝΙΚΗΣ-1'!$C$11:$BS$1291,19,0)</f>
        <v>17250</v>
      </c>
      <c r="Q23" s="148">
        <f>VLOOKUP($G23,'[3]ΤΙΜΟΚΑΤΑΛΟΓΟΣ ΛΙΑΝΙΚΗΣ-1'!$C$11:$BS$1291,25,0)</f>
        <v>17400</v>
      </c>
      <c r="R23" s="149">
        <v>7</v>
      </c>
      <c r="S23" s="150" t="s">
        <v>44</v>
      </c>
      <c r="T23" s="150" t="s">
        <v>44</v>
      </c>
      <c r="U23" s="150" t="s">
        <v>52</v>
      </c>
      <c r="V23" s="151">
        <v>2</v>
      </c>
      <c r="W23" s="150" t="s">
        <v>46</v>
      </c>
      <c r="X23" s="152"/>
      <c r="Y23" s="151">
        <v>6</v>
      </c>
      <c r="Z23" s="150" t="s">
        <v>44</v>
      </c>
      <c r="AA23" s="150" t="s">
        <v>48</v>
      </c>
      <c r="AB23" s="152"/>
      <c r="AC23" s="150" t="s">
        <v>44</v>
      </c>
      <c r="AD23" s="153" t="s">
        <v>44</v>
      </c>
      <c r="AE23" s="153" t="s">
        <v>44</v>
      </c>
      <c r="AF23" s="152"/>
      <c r="AG23" s="150" t="s">
        <v>44</v>
      </c>
      <c r="AH23" s="153" t="s">
        <v>44</v>
      </c>
      <c r="AI23" s="153" t="s">
        <v>50</v>
      </c>
      <c r="AJ23" s="152"/>
      <c r="AK23" s="150" t="s">
        <v>44</v>
      </c>
      <c r="AL23" s="152"/>
      <c r="AM23" s="150" t="s">
        <v>44</v>
      </c>
      <c r="AN23" s="152"/>
      <c r="AO23" s="152"/>
      <c r="AP23" s="150" t="s">
        <v>44</v>
      </c>
      <c r="AQ23" s="150" t="s">
        <v>44</v>
      </c>
      <c r="AR23" s="152"/>
      <c r="AS23" s="152"/>
      <c r="AT23" s="150" t="s">
        <v>44</v>
      </c>
      <c r="AU23" s="152"/>
      <c r="AV23" s="152"/>
      <c r="AW23" s="154"/>
      <c r="AX23" s="11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</row>
    <row r="24" spans="1:95" s="20" customFormat="1" ht="15" customHeight="1" thickBot="1">
      <c r="A24" s="5"/>
      <c r="B24" s="5"/>
      <c r="C24" s="2"/>
      <c r="D24" s="2"/>
      <c r="E24" s="2"/>
      <c r="F24" s="5"/>
      <c r="G24" s="5"/>
      <c r="H24" s="66"/>
      <c r="I24" s="67"/>
      <c r="J24" s="67"/>
      <c r="K24" s="68"/>
      <c r="L24" s="69"/>
      <c r="M24" s="70"/>
      <c r="N24" s="28"/>
      <c r="O24" s="28"/>
      <c r="P24" s="28"/>
      <c r="Q24" s="28"/>
      <c r="R24" s="29"/>
      <c r="S24" s="30"/>
      <c r="T24" s="30"/>
      <c r="U24" s="30"/>
      <c r="V24" s="29">
        <v>4</v>
      </c>
      <c r="W24" s="31"/>
      <c r="X24" s="32"/>
      <c r="Y24" s="29"/>
      <c r="Z24" s="30"/>
      <c r="AA24" s="30"/>
      <c r="AB24" s="32"/>
      <c r="AC24" s="30"/>
      <c r="AD24" s="30"/>
      <c r="AE24" s="30"/>
      <c r="AF24" s="32"/>
      <c r="AG24" s="30"/>
      <c r="AH24" s="30"/>
      <c r="AI24" s="32"/>
      <c r="AJ24" s="32"/>
      <c r="AK24" s="30"/>
      <c r="AL24" s="32"/>
      <c r="AM24" s="30"/>
      <c r="AN24" s="32"/>
      <c r="AO24" s="32"/>
      <c r="AP24" s="30"/>
      <c r="AQ24" s="30"/>
      <c r="AR24" s="32"/>
      <c r="AS24" s="32"/>
      <c r="AT24" s="30"/>
      <c r="AU24" s="32"/>
      <c r="AV24" s="32"/>
      <c r="AW24" s="33"/>
      <c r="AX24" s="11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</row>
    <row r="25" spans="1:50" ht="19.5" customHeight="1" thickBot="1">
      <c r="A25" s="5"/>
      <c r="B25" s="5"/>
      <c r="F25" s="5"/>
      <c r="G25" s="5"/>
      <c r="H25" s="166" t="s">
        <v>85</v>
      </c>
      <c r="I25" s="167"/>
      <c r="J25" s="167"/>
      <c r="K25" s="21"/>
      <c r="L25" s="21"/>
      <c r="M25" s="2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8"/>
      <c r="AX25" s="11"/>
    </row>
    <row r="26" spans="1:95" s="20" customFormat="1" ht="15.75" customHeight="1">
      <c r="A26" s="5" t="b">
        <f>VLOOKUP(G26,'[1]YARIS'!E:E,1,0)=G26</f>
        <v>1</v>
      </c>
      <c r="B26" s="5" t="e">
        <f>VLOOKUP(G26,#REF!,1,0)=G26</f>
        <v>#REF!</v>
      </c>
      <c r="C26" s="2" t="e">
        <f>VLOOKUP(G26,#REF!,1,0)=G26</f>
        <v>#REF!</v>
      </c>
      <c r="D26" s="2" t="str">
        <f>VLOOKUP(G26,'[2]PLAIN'!$B$4:$H$940,2,0)</f>
        <v>NSP131L-CHXNBW-ZS</v>
      </c>
      <c r="E26" s="2" t="s">
        <v>43</v>
      </c>
      <c r="F26" s="5" t="str">
        <f>CONCATENATE(H26,I26)</f>
        <v>A4JOJ</v>
      </c>
      <c r="G26" s="5" t="str">
        <f>CONCATENATE(E26,F26)</f>
        <v>EA4JOJ</v>
      </c>
      <c r="H26" s="97" t="s">
        <v>49</v>
      </c>
      <c r="I26" s="98" t="s">
        <v>86</v>
      </c>
      <c r="J26" s="98" t="s">
        <v>87</v>
      </c>
      <c r="K26" s="12" t="str">
        <f>VLOOKUP($G26,'[2]PLAIN'!$B$4:$H$940,4,0)</f>
        <v>105</v>
      </c>
      <c r="L26" s="99">
        <f>VLOOKUP(VALUE(K26),$C$65:$E$73,3,1)</f>
        <v>0.98</v>
      </c>
      <c r="M26" s="100">
        <f>L26*K26</f>
        <v>102.89999999999999</v>
      </c>
      <c r="N26" s="13">
        <f>VLOOKUP($G26,'[3]ΤΙΜΟΚΑΤΑΛΟΓΟΣ ΛΙΑΝΙΚΗΣ-1'!$C$11:$BS$1291,7,0)</f>
        <v>15560</v>
      </c>
      <c r="O26" s="13">
        <f>VLOOKUP($G26,'[3]ΤΙΜΟΚΑΤΑΛΟΓΟΣ ΛΙΑΝΙΚΗΣ-1'!$C$11:$BS$1291,13,0)</f>
        <v>15730</v>
      </c>
      <c r="P26" s="13">
        <f>VLOOKUP($G26,'[3]ΤΙΜΟΚΑΤΑΛΟΓΟΣ ΛΙΑΝΙΚΗΣ-1'!$C$11:$BS$1291,19,0)</f>
        <v>16020</v>
      </c>
      <c r="Q26" s="13">
        <f>VLOOKUP($G26,'[3]ΤΙΜΟΚΑΤΑΛΟΓΟΣ ΛΙΑΝΙΚΗΣ-1'!$C$11:$BS$1291,25,0)</f>
        <v>16170</v>
      </c>
      <c r="R26" s="79">
        <v>7</v>
      </c>
      <c r="S26" s="80" t="s">
        <v>44</v>
      </c>
      <c r="T26" s="80" t="s">
        <v>44</v>
      </c>
      <c r="U26" s="80" t="s">
        <v>45</v>
      </c>
      <c r="V26" s="81">
        <v>4</v>
      </c>
      <c r="W26" s="80" t="s">
        <v>46</v>
      </c>
      <c r="X26" s="82"/>
      <c r="Y26" s="81">
        <v>6</v>
      </c>
      <c r="Z26" s="80" t="s">
        <v>44</v>
      </c>
      <c r="AA26" s="80" t="s">
        <v>48</v>
      </c>
      <c r="AB26" s="82"/>
      <c r="AC26" s="80" t="s">
        <v>44</v>
      </c>
      <c r="AD26" s="83" t="s">
        <v>44</v>
      </c>
      <c r="AE26" s="83" t="s">
        <v>44</v>
      </c>
      <c r="AF26" s="82"/>
      <c r="AG26" s="80" t="s">
        <v>44</v>
      </c>
      <c r="AH26" s="83" t="s">
        <v>44</v>
      </c>
      <c r="AI26" s="83" t="s">
        <v>50</v>
      </c>
      <c r="AJ26" s="82"/>
      <c r="AK26" s="80" t="s">
        <v>44</v>
      </c>
      <c r="AL26" s="82"/>
      <c r="AM26" s="80" t="s">
        <v>44</v>
      </c>
      <c r="AN26" s="82"/>
      <c r="AO26" s="82"/>
      <c r="AP26" s="80" t="s">
        <v>44</v>
      </c>
      <c r="AQ26" s="80" t="s">
        <v>44</v>
      </c>
      <c r="AR26" s="82"/>
      <c r="AS26" s="82"/>
      <c r="AT26" s="80" t="s">
        <v>44</v>
      </c>
      <c r="AU26" s="82"/>
      <c r="AV26" s="82"/>
      <c r="AW26" s="84"/>
      <c r="AX26" s="11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</row>
    <row r="27" spans="1:95" s="20" customFormat="1" ht="15.75" customHeight="1">
      <c r="A27" s="5" t="b">
        <f>VLOOKUP(G27,'[1]YARIS'!E:E,1,0)=G27</f>
        <v>1</v>
      </c>
      <c r="B27" s="5" t="e">
        <f>VLOOKUP(G27,#REF!,1,0)=G27</f>
        <v>#REF!</v>
      </c>
      <c r="C27" s="2" t="e">
        <f>VLOOKUP(G27,#REF!,1,0)=G27</f>
        <v>#REF!</v>
      </c>
      <c r="D27" s="2" t="str">
        <f>VLOOKUP(G27,'[2]PLAIN'!$B$4:$H$940,2,0)</f>
        <v>NSP131L-CHXNBW-4M</v>
      </c>
      <c r="E27" s="2" t="s">
        <v>43</v>
      </c>
      <c r="F27" s="5" t="str">
        <f>CONCATENATE(H27,I27)</f>
        <v>A5JOJ</v>
      </c>
      <c r="G27" s="5" t="str">
        <f>CONCATENATE(E27,F27)</f>
        <v>EA5JOJ</v>
      </c>
      <c r="H27" s="101" t="s">
        <v>53</v>
      </c>
      <c r="I27" s="102" t="s">
        <v>86</v>
      </c>
      <c r="J27" s="102" t="s">
        <v>140</v>
      </c>
      <c r="K27" s="12" t="str">
        <f>VLOOKUP($G27,'[2]PLAIN'!$B$4:$H$940,4,0)</f>
        <v>105</v>
      </c>
      <c r="L27" s="103">
        <f>VLOOKUP(VALUE(K27),$C$65:$E$73,3,1)</f>
        <v>0.98</v>
      </c>
      <c r="M27" s="104">
        <f>L27*K27</f>
        <v>102.89999999999999</v>
      </c>
      <c r="N27" s="13">
        <f>VLOOKUP($G27,'[3]ΤΙΜΟΚΑΤΑΛΟΓΟΣ ΛΙΑΝΙΚΗΣ-1'!$C$11:$BS$1291,7,0)</f>
        <v>16160</v>
      </c>
      <c r="O27" s="13">
        <f>VLOOKUP($G27,'[3]ΤΙΜΟΚΑΤΑΛΟΓΟΣ ΛΙΑΝΙΚΗΣ-1'!$C$11:$BS$1291,13,0)</f>
        <v>16330</v>
      </c>
      <c r="P27" s="13">
        <f>VLOOKUP($G27,'[3]ΤΙΜΟΚΑΤΑΛΟΓΟΣ ΛΙΑΝΙΚΗΣ-1'!$C$11:$BS$1291,19,0)</f>
        <v>16620</v>
      </c>
      <c r="Q27" s="13">
        <f>VLOOKUP($G27,'[3]ΤΙΜΟΚΑΤΑΛΟΓΟΣ ΛΙΑΝΙΚΗΣ-1'!$C$11:$BS$1291,25,0)</f>
        <v>16770</v>
      </c>
      <c r="R27" s="79">
        <v>7</v>
      </c>
      <c r="S27" s="80" t="s">
        <v>44</v>
      </c>
      <c r="T27" s="80" t="s">
        <v>44</v>
      </c>
      <c r="U27" s="80" t="s">
        <v>45</v>
      </c>
      <c r="V27" s="81">
        <v>4</v>
      </c>
      <c r="W27" s="80" t="s">
        <v>46</v>
      </c>
      <c r="X27" s="82"/>
      <c r="Y27" s="81">
        <v>6</v>
      </c>
      <c r="Z27" s="80" t="s">
        <v>44</v>
      </c>
      <c r="AA27" s="80" t="s">
        <v>48</v>
      </c>
      <c r="AB27" s="82"/>
      <c r="AC27" s="80" t="s">
        <v>44</v>
      </c>
      <c r="AD27" s="83" t="s">
        <v>44</v>
      </c>
      <c r="AE27" s="83" t="s">
        <v>44</v>
      </c>
      <c r="AF27" s="82"/>
      <c r="AG27" s="80" t="s">
        <v>44</v>
      </c>
      <c r="AH27" s="83" t="s">
        <v>44</v>
      </c>
      <c r="AI27" s="83" t="s">
        <v>50</v>
      </c>
      <c r="AJ27" s="82"/>
      <c r="AK27" s="80" t="s">
        <v>44</v>
      </c>
      <c r="AL27" s="82"/>
      <c r="AM27" s="80" t="s">
        <v>44</v>
      </c>
      <c r="AN27" s="82"/>
      <c r="AO27" s="82"/>
      <c r="AP27" s="80" t="s">
        <v>44</v>
      </c>
      <c r="AQ27" s="80" t="s">
        <v>44</v>
      </c>
      <c r="AR27" s="80" t="s">
        <v>44</v>
      </c>
      <c r="AS27" s="82"/>
      <c r="AT27" s="80" t="s">
        <v>44</v>
      </c>
      <c r="AU27" s="82"/>
      <c r="AV27" s="82"/>
      <c r="AW27" s="84"/>
      <c r="AX27" s="11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</row>
    <row r="28" spans="1:95" s="20" customFormat="1" ht="15.75" customHeight="1">
      <c r="A28" s="5" t="e">
        <f>VLOOKUP(G28,'[1]YARIS'!E:E,1,0)=G28</f>
        <v>#N/A</v>
      </c>
      <c r="B28" s="5" t="e">
        <f>VLOOKUP(G28,#REF!,1,0)=G28</f>
        <v>#REF!</v>
      </c>
      <c r="C28" s="2" t="e">
        <f>VLOOKUP(G28,#REF!,1,0)=G28</f>
        <v>#REF!</v>
      </c>
      <c r="D28" s="2" t="str">
        <f>VLOOKUP(G28,'[2]PLAIN'!$B$4:$H$940,2,0)</f>
        <v>NSP131L-CHXNBW-N7</v>
      </c>
      <c r="E28" s="2" t="s">
        <v>43</v>
      </c>
      <c r="F28" s="5" t="str">
        <f>CONCATENATE(H28,I28)</f>
        <v>A4JOK</v>
      </c>
      <c r="G28" s="5" t="str">
        <f>CONCATENATE(E28,F28)</f>
        <v>EA4JOK</v>
      </c>
      <c r="H28" s="101" t="s">
        <v>49</v>
      </c>
      <c r="I28" s="102" t="s">
        <v>142</v>
      </c>
      <c r="J28" s="102" t="s">
        <v>88</v>
      </c>
      <c r="K28" s="12" t="str">
        <f>VLOOKUP($G28,'[2]PLAIN'!$B$4:$H$940,4,0)</f>
        <v>105</v>
      </c>
      <c r="L28" s="103">
        <f>VLOOKUP(VALUE(K28),$C$65:$E$73,3,1)</f>
        <v>0.98</v>
      </c>
      <c r="M28" s="104">
        <f>L28*K28</f>
        <v>102.89999999999999</v>
      </c>
      <c r="N28" s="13">
        <f>VLOOKUP($G28,'[3]ΤΙΜΟΚΑΤΑΛΟΓΟΣ ΛΙΑΝΙΚΗΣ-1'!$C$11:$BS$1291,7,0)</f>
        <v>15760</v>
      </c>
      <c r="O28" s="13">
        <f>VLOOKUP($G28,'[3]ΤΙΜΟΚΑΤΑΛΟΓΟΣ ΛΙΑΝΙΚΗΣ-1'!$C$11:$BS$1291,13,0)</f>
        <v>15930</v>
      </c>
      <c r="P28" s="13">
        <f>VLOOKUP($G28,'[3]ΤΙΜΟΚΑΤΑΛΟΓΟΣ ΛΙΑΝΙΚΗΣ-1'!$C$11:$BS$1291,19,0)</f>
        <v>16220</v>
      </c>
      <c r="Q28" s="13">
        <f>VLOOKUP($G28,'[3]ΤΙΜΟΚΑΤΑΛΟΓΟΣ ΛΙΑΝΙΚΗΣ-1'!$C$11:$BS$1291,25,0)</f>
        <v>16370</v>
      </c>
      <c r="R28" s="79">
        <v>7</v>
      </c>
      <c r="S28" s="80" t="s">
        <v>44</v>
      </c>
      <c r="T28" s="80" t="s">
        <v>44</v>
      </c>
      <c r="U28" s="80" t="s">
        <v>45</v>
      </c>
      <c r="V28" s="81">
        <v>4</v>
      </c>
      <c r="W28" s="80" t="s">
        <v>46</v>
      </c>
      <c r="X28" s="82"/>
      <c r="Y28" s="81">
        <v>6</v>
      </c>
      <c r="Z28" s="80" t="s">
        <v>44</v>
      </c>
      <c r="AA28" s="80" t="s">
        <v>48</v>
      </c>
      <c r="AB28" s="82"/>
      <c r="AC28" s="80" t="s">
        <v>44</v>
      </c>
      <c r="AD28" s="83" t="s">
        <v>44</v>
      </c>
      <c r="AE28" s="83" t="s">
        <v>44</v>
      </c>
      <c r="AF28" s="82"/>
      <c r="AG28" s="80" t="s">
        <v>44</v>
      </c>
      <c r="AH28" s="83" t="s">
        <v>44</v>
      </c>
      <c r="AI28" s="83" t="s">
        <v>50</v>
      </c>
      <c r="AJ28" s="82"/>
      <c r="AK28" s="80" t="s">
        <v>44</v>
      </c>
      <c r="AL28" s="82"/>
      <c r="AM28" s="80" t="s">
        <v>44</v>
      </c>
      <c r="AN28" s="82"/>
      <c r="AO28" s="82"/>
      <c r="AP28" s="80" t="s">
        <v>44</v>
      </c>
      <c r="AQ28" s="80" t="s">
        <v>44</v>
      </c>
      <c r="AR28" s="82"/>
      <c r="AS28" s="82"/>
      <c r="AT28" s="80" t="s">
        <v>44</v>
      </c>
      <c r="AU28" s="82"/>
      <c r="AV28" s="82"/>
      <c r="AW28" s="84"/>
      <c r="AX28" s="11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</row>
    <row r="29" spans="1:95" s="20" customFormat="1" ht="15.75" customHeight="1" thickBot="1">
      <c r="A29" s="5" t="e">
        <f>VLOOKUP(G29,'[1]YARIS'!E:E,1,0)=G29</f>
        <v>#N/A</v>
      </c>
      <c r="B29" s="5" t="e">
        <f>VLOOKUP(G29,#REF!,1,0)=G29</f>
        <v>#REF!</v>
      </c>
      <c r="C29" s="2" t="e">
        <f>VLOOKUP(G29,#REF!,1,0)=G29</f>
        <v>#REF!</v>
      </c>
      <c r="D29" s="2" t="str">
        <f>VLOOKUP(G29,'[2]PLAIN'!$B$4:$H$940,2,0)</f>
        <v>NSP131L-CHXNBW-H7</v>
      </c>
      <c r="E29" s="2" t="s">
        <v>43</v>
      </c>
      <c r="F29" s="5" t="str">
        <f>CONCATENATE(H29,I29)</f>
        <v>A5JOK</v>
      </c>
      <c r="G29" s="5" t="str">
        <f>CONCATENATE(E29,F29)</f>
        <v>EA5JOK</v>
      </c>
      <c r="H29" s="105" t="s">
        <v>53</v>
      </c>
      <c r="I29" s="106" t="s">
        <v>142</v>
      </c>
      <c r="J29" s="106" t="s">
        <v>141</v>
      </c>
      <c r="K29" s="87" t="str">
        <f>VLOOKUP($G29,'[2]PLAIN'!$B$4:$H$940,4,0)</f>
        <v>105</v>
      </c>
      <c r="L29" s="107">
        <f>VLOOKUP(VALUE(K29),$C$65:$E$73,3,1)</f>
        <v>0.98</v>
      </c>
      <c r="M29" s="108">
        <f>L29*K29</f>
        <v>102.89999999999999</v>
      </c>
      <c r="N29" s="90">
        <f>VLOOKUP($G29,'[3]ΤΙΜΟΚΑΤΑΛΟΓΟΣ ΛΙΑΝΙΚΗΣ-1'!$C$11:$BS$1291,7,0)</f>
        <v>16360</v>
      </c>
      <c r="O29" s="90">
        <f>VLOOKUP($G29,'[3]ΤΙΜΟΚΑΤΑΛΟΓΟΣ ΛΙΑΝΙΚΗΣ-1'!$C$11:$BS$1291,13,0)</f>
        <v>16530</v>
      </c>
      <c r="P29" s="90">
        <f>VLOOKUP($G29,'[3]ΤΙΜΟΚΑΤΑΛΟΓΟΣ ΛΙΑΝΙΚΗΣ-1'!$C$11:$BS$1291,19,0)</f>
        <v>16820</v>
      </c>
      <c r="Q29" s="90">
        <f>VLOOKUP($G29,'[3]ΤΙΜΟΚΑΤΑΛΟΓΟΣ ΛΙΑΝΙΚΗΣ-1'!$C$11:$BS$1291,25,0)</f>
        <v>16970</v>
      </c>
      <c r="R29" s="91">
        <v>7</v>
      </c>
      <c r="S29" s="92" t="s">
        <v>44</v>
      </c>
      <c r="T29" s="92" t="s">
        <v>44</v>
      </c>
      <c r="U29" s="92" t="s">
        <v>45</v>
      </c>
      <c r="V29" s="93">
        <v>4</v>
      </c>
      <c r="W29" s="92" t="s">
        <v>46</v>
      </c>
      <c r="X29" s="94"/>
      <c r="Y29" s="93">
        <v>6</v>
      </c>
      <c r="Z29" s="92" t="s">
        <v>44</v>
      </c>
      <c r="AA29" s="92" t="s">
        <v>48</v>
      </c>
      <c r="AB29" s="94"/>
      <c r="AC29" s="92" t="s">
        <v>44</v>
      </c>
      <c r="AD29" s="95" t="s">
        <v>44</v>
      </c>
      <c r="AE29" s="95" t="s">
        <v>44</v>
      </c>
      <c r="AF29" s="94"/>
      <c r="AG29" s="92" t="s">
        <v>44</v>
      </c>
      <c r="AH29" s="95" t="s">
        <v>44</v>
      </c>
      <c r="AI29" s="95" t="s">
        <v>50</v>
      </c>
      <c r="AJ29" s="94"/>
      <c r="AK29" s="92" t="s">
        <v>44</v>
      </c>
      <c r="AL29" s="94"/>
      <c r="AM29" s="92" t="s">
        <v>44</v>
      </c>
      <c r="AN29" s="94"/>
      <c r="AO29" s="94"/>
      <c r="AP29" s="92" t="s">
        <v>44</v>
      </c>
      <c r="AQ29" s="92" t="s">
        <v>44</v>
      </c>
      <c r="AR29" s="92" t="s">
        <v>44</v>
      </c>
      <c r="AS29" s="94"/>
      <c r="AT29" s="92" t="s">
        <v>44</v>
      </c>
      <c r="AU29" s="94"/>
      <c r="AV29" s="94"/>
      <c r="AW29" s="96"/>
      <c r="AX29" s="11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</row>
    <row r="30" spans="1:95" s="20" customFormat="1" ht="15" customHeight="1" thickBot="1">
      <c r="A30" s="5"/>
      <c r="B30" s="5"/>
      <c r="C30" s="2"/>
      <c r="D30" s="2"/>
      <c r="E30" s="2"/>
      <c r="F30" s="5"/>
      <c r="G30" s="5"/>
      <c r="H30" s="109"/>
      <c r="I30" s="110"/>
      <c r="J30" s="110"/>
      <c r="K30" s="68"/>
      <c r="L30" s="69"/>
      <c r="M30" s="70"/>
      <c r="N30" s="28"/>
      <c r="O30" s="28"/>
      <c r="P30" s="28"/>
      <c r="Q30" s="28"/>
      <c r="R30" s="29"/>
      <c r="S30" s="30"/>
      <c r="T30" s="30"/>
      <c r="U30" s="30"/>
      <c r="V30" s="29"/>
      <c r="W30" s="31"/>
      <c r="X30" s="32"/>
      <c r="Y30" s="29"/>
      <c r="Z30" s="30"/>
      <c r="AA30" s="30"/>
      <c r="AB30" s="32"/>
      <c r="AC30" s="30"/>
      <c r="AD30" s="30"/>
      <c r="AE30" s="30"/>
      <c r="AF30" s="32"/>
      <c r="AG30" s="30"/>
      <c r="AH30" s="30"/>
      <c r="AI30" s="32"/>
      <c r="AJ30" s="32"/>
      <c r="AK30" s="30"/>
      <c r="AL30" s="32"/>
      <c r="AM30" s="30"/>
      <c r="AN30" s="32"/>
      <c r="AO30" s="32"/>
      <c r="AP30" s="30"/>
      <c r="AQ30" s="30"/>
      <c r="AR30" s="32"/>
      <c r="AS30" s="32"/>
      <c r="AT30" s="30"/>
      <c r="AU30" s="32"/>
      <c r="AV30" s="32"/>
      <c r="AW30" s="33"/>
      <c r="AX30" s="11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</row>
    <row r="31" spans="1:50" ht="19.5" customHeight="1" thickBot="1">
      <c r="A31" s="5"/>
      <c r="B31" s="5"/>
      <c r="F31" s="5"/>
      <c r="G31" s="5"/>
      <c r="H31" s="168" t="s">
        <v>89</v>
      </c>
      <c r="I31" s="169"/>
      <c r="J31" s="169"/>
      <c r="K31" s="21"/>
      <c r="L31" s="21"/>
      <c r="M31" s="2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11"/>
    </row>
    <row r="32" spans="1:95" s="20" customFormat="1" ht="15.75" customHeight="1" hidden="1">
      <c r="A32" s="5" t="b">
        <f>VLOOKUP(G32,'[1]YARIS'!E:E,1,0)=G32</f>
        <v>1</v>
      </c>
      <c r="B32" s="5" t="e">
        <f>VLOOKUP(G32,#REF!,1,0)=G32</f>
        <v>#REF!</v>
      </c>
      <c r="C32" s="2" t="e">
        <f>VLOOKUP(G32,#REF!,1,0)=G32</f>
        <v>#REF!</v>
      </c>
      <c r="D32" s="2" t="str">
        <f>VLOOKUP(G32,'[2]PLAIN'!$B$4:$H$940,2,0)</f>
        <v>NLP130L-CHFRXW-AC</v>
      </c>
      <c r="E32" s="2" t="s">
        <v>43</v>
      </c>
      <c r="F32" s="5" t="str">
        <f>CONCATENATE(H32,I32)</f>
        <v>A4JAA</v>
      </c>
      <c r="G32" s="5" t="str">
        <f>CONCATENATE(E32,F32)</f>
        <v>EA4JAA</v>
      </c>
      <c r="H32" s="97" t="s">
        <v>49</v>
      </c>
      <c r="I32" s="98" t="s">
        <v>90</v>
      </c>
      <c r="J32" s="98" t="s">
        <v>91</v>
      </c>
      <c r="K32" s="12" t="str">
        <f>VLOOKUP($G32,'[2]PLAIN'!$B$4:$H$940,4,0)</f>
        <v>91</v>
      </c>
      <c r="L32" s="99">
        <f>VLOOKUP(VALUE(K32),$C$65:$E$73,3,1)</f>
        <v>0.9</v>
      </c>
      <c r="M32" s="100">
        <f>L32*K32</f>
        <v>81.9</v>
      </c>
      <c r="N32" s="13">
        <f>VLOOKUP($G32,'[3]ΤΙΜΟΚΑΤΑΛΟΓΟΣ ΛΙΑΝΙΚΗΣ-1'!$C$11:$BS$1291,7,0)</f>
        <v>730</v>
      </c>
      <c r="O32" s="13">
        <f>VLOOKUP($G32,'[3]ΤΙΜΟΚΑΤΑΛΟΓΟΣ ΛΙΑΝΙΚΗΣ-1'!$C$11:$BS$1291,13,0)</f>
        <v>900</v>
      </c>
      <c r="P32" s="13">
        <f>VLOOKUP($G32,'[3]ΤΙΜΟΚΑΤΑΛΟΓΟΣ ΛΙΑΝΙΚΗΣ-1'!$C$11:$BS$1291,19,0)</f>
        <v>1190</v>
      </c>
      <c r="Q32" s="13">
        <f>VLOOKUP($G32,'[3]ΤΙΜΟΚΑΤΑΛΟΓΟΣ ΛΙΑΝΙΚΗΣ-1'!$C$11:$BS$1291,25,0)</f>
        <v>1340</v>
      </c>
      <c r="R32" s="38">
        <v>7</v>
      </c>
      <c r="S32" s="39" t="s">
        <v>44</v>
      </c>
      <c r="T32" s="39" t="s">
        <v>44</v>
      </c>
      <c r="U32" s="39" t="s">
        <v>45</v>
      </c>
      <c r="V32" s="40">
        <v>2</v>
      </c>
      <c r="W32" s="39" t="s">
        <v>47</v>
      </c>
      <c r="X32" s="41"/>
      <c r="Y32" s="40">
        <v>6</v>
      </c>
      <c r="Z32" s="39" t="s">
        <v>44</v>
      </c>
      <c r="AA32" s="39" t="s">
        <v>48</v>
      </c>
      <c r="AB32" s="41"/>
      <c r="AC32" s="39" t="s">
        <v>44</v>
      </c>
      <c r="AD32" s="39"/>
      <c r="AE32" s="39"/>
      <c r="AF32" s="41"/>
      <c r="AG32" s="39" t="s">
        <v>44</v>
      </c>
      <c r="AH32" s="39" t="s">
        <v>44</v>
      </c>
      <c r="AI32" s="42" t="s">
        <v>50</v>
      </c>
      <c r="AJ32" s="39"/>
      <c r="AK32" s="39" t="s">
        <v>44</v>
      </c>
      <c r="AL32" s="41"/>
      <c r="AM32" s="39"/>
      <c r="AN32" s="41"/>
      <c r="AO32" s="41"/>
      <c r="AP32" s="39" t="s">
        <v>44</v>
      </c>
      <c r="AQ32" s="39" t="s">
        <v>44</v>
      </c>
      <c r="AR32" s="41"/>
      <c r="AS32" s="41"/>
      <c r="AT32" s="39"/>
      <c r="AU32" s="41"/>
      <c r="AV32" s="41"/>
      <c r="AW32" s="43"/>
      <c r="AX32" s="11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</row>
    <row r="33" spans="1:95" s="20" customFormat="1" ht="15.75" customHeight="1">
      <c r="A33" s="5" t="b">
        <f>VLOOKUP(G33,'[1]YARIS'!E:E,1,0)=G33</f>
        <v>1</v>
      </c>
      <c r="B33" s="5" t="e">
        <f>VLOOKUP(G33,#REF!,1,0)=G33</f>
        <v>#REF!</v>
      </c>
      <c r="C33" s="2" t="e">
        <f>VLOOKUP(G33,#REF!,1,0)=G33</f>
        <v>#REF!</v>
      </c>
      <c r="D33" s="2" t="str">
        <f>VLOOKUP(G33,'[2]PLAIN'!$B$4:$H$940,2,0)</f>
        <v>NLP130L-CHFRXW-FD</v>
      </c>
      <c r="E33" s="2" t="s">
        <v>43</v>
      </c>
      <c r="F33" s="5" t="str">
        <f>CONCATENATE(H33,I33)</f>
        <v>A4JON</v>
      </c>
      <c r="G33" s="5" t="str">
        <f>CONCATENATE(E33,F33)</f>
        <v>EA4JON</v>
      </c>
      <c r="H33" s="101" t="s">
        <v>49</v>
      </c>
      <c r="I33" s="102" t="s">
        <v>92</v>
      </c>
      <c r="J33" s="102" t="s">
        <v>64</v>
      </c>
      <c r="K33" s="12" t="str">
        <f>VLOOKUP($G33,'[2]PLAIN'!$B$4:$H$940,4,0)</f>
        <v>91</v>
      </c>
      <c r="L33" s="103">
        <f>VLOOKUP(VALUE(K33),$C$65:$E$73,3,1)</f>
        <v>0.9</v>
      </c>
      <c r="M33" s="104">
        <f>L33*K33</f>
        <v>81.9</v>
      </c>
      <c r="N33" s="13">
        <f>VLOOKUP($G33,'[3]ΤΙΜΟΚΑΤΑΛΟΓΟΣ ΛΙΑΝΙΚΗΣ-1'!$C$11:$BS$1291,7,0)</f>
        <v>16200</v>
      </c>
      <c r="O33" s="13">
        <f>VLOOKUP($G33,'[3]ΤΙΜΟΚΑΤΑΛΟΓΟΣ ΛΙΑΝΙΚΗΣ-1'!$C$11:$BS$1291,13,0)</f>
        <v>16370</v>
      </c>
      <c r="P33" s="13">
        <f>VLOOKUP($G33,'[3]ΤΙΜΟΚΑΤΑΛΟΓΟΣ ΛΙΑΝΙΚΗΣ-1'!$C$11:$BS$1291,19,0)</f>
        <v>16660</v>
      </c>
      <c r="Q33" s="13">
        <f>VLOOKUP($G33,'[3]ΤΙΜΟΚΑΤΑΛΟΓΟΣ ΛΙΑΝΙΚΗΣ-1'!$C$11:$BS$1291,25,0)</f>
        <v>16810</v>
      </c>
      <c r="R33" s="48">
        <v>7</v>
      </c>
      <c r="S33" s="49" t="s">
        <v>44</v>
      </c>
      <c r="T33" s="49" t="s">
        <v>44</v>
      </c>
      <c r="U33" s="49" t="s">
        <v>45</v>
      </c>
      <c r="V33" s="50">
        <v>2</v>
      </c>
      <c r="W33" s="49" t="s">
        <v>47</v>
      </c>
      <c r="X33" s="51"/>
      <c r="Y33" s="50">
        <v>6</v>
      </c>
      <c r="Z33" s="49" t="s">
        <v>44</v>
      </c>
      <c r="AA33" s="49" t="s">
        <v>48</v>
      </c>
      <c r="AB33" s="51"/>
      <c r="AC33" s="49" t="s">
        <v>44</v>
      </c>
      <c r="AD33" s="51"/>
      <c r="AE33" s="52"/>
      <c r="AF33" s="51"/>
      <c r="AG33" s="49" t="s">
        <v>44</v>
      </c>
      <c r="AH33" s="52" t="s">
        <v>44</v>
      </c>
      <c r="AI33" s="52" t="s">
        <v>50</v>
      </c>
      <c r="AJ33" s="51"/>
      <c r="AK33" s="49" t="s">
        <v>44</v>
      </c>
      <c r="AL33" s="51"/>
      <c r="AM33" s="51"/>
      <c r="AN33" s="51"/>
      <c r="AO33" s="51"/>
      <c r="AP33" s="49" t="s">
        <v>44</v>
      </c>
      <c r="AQ33" s="49" t="s">
        <v>44</v>
      </c>
      <c r="AR33" s="51"/>
      <c r="AS33" s="51"/>
      <c r="AT33" s="49"/>
      <c r="AU33" s="51"/>
      <c r="AV33" s="51"/>
      <c r="AW33" s="53"/>
      <c r="AX33" s="11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</row>
    <row r="34" spans="1:95" s="20" customFormat="1" ht="15.75" customHeight="1">
      <c r="A34" s="5" t="b">
        <f>VLOOKUP(G34,'[1]YARIS'!E:E,1,0)=G34</f>
        <v>1</v>
      </c>
      <c r="B34" s="5" t="e">
        <f>VLOOKUP(G34,#REF!,1,0)=G34</f>
        <v>#REF!</v>
      </c>
      <c r="C34" s="2" t="e">
        <f>VLOOKUP(G34,#REF!,1,0)=G34</f>
        <v>#REF!</v>
      </c>
      <c r="D34" s="2" t="str">
        <f>VLOOKUP(G34,'[2]PLAIN'!$B$4:$H$940,2,0)</f>
        <v>NLP130L-CHFRXW-FE</v>
      </c>
      <c r="E34" s="2" t="s">
        <v>43</v>
      </c>
      <c r="F34" s="5" t="str">
        <f>CONCATENATE(H34,I34)</f>
        <v>A4JOO</v>
      </c>
      <c r="G34" s="5" t="str">
        <f>CONCATENATE(E34,F34)</f>
        <v>EA4JOO</v>
      </c>
      <c r="H34" s="101" t="s">
        <v>49</v>
      </c>
      <c r="I34" s="102" t="s">
        <v>93</v>
      </c>
      <c r="J34" s="102" t="s">
        <v>94</v>
      </c>
      <c r="K34" s="12" t="str">
        <f>VLOOKUP($G34,'[2]PLAIN'!$B$4:$H$940,4,0)</f>
        <v>91</v>
      </c>
      <c r="L34" s="103">
        <f>VLOOKUP(VALUE(K34),$C$65:$E$73,3,1)</f>
        <v>0.9</v>
      </c>
      <c r="M34" s="104">
        <f>L34*K34</f>
        <v>81.9</v>
      </c>
      <c r="N34" s="13">
        <f>VLOOKUP($G34,'[3]ΤΙΜΟΚΑΤΑΛΟΓΟΣ ΛΙΑΝΙΚΗΣ-1'!$C$11:$BS$1291,7,0)</f>
        <v>16690</v>
      </c>
      <c r="O34" s="13">
        <f>VLOOKUP($G34,'[3]ΤΙΜΟΚΑΤΑΛΟΓΟΣ ΛΙΑΝΙΚΗΣ-1'!$C$11:$BS$1291,13,0)</f>
        <v>16860</v>
      </c>
      <c r="P34" s="13">
        <f>VLOOKUP($G34,'[3]ΤΙΜΟΚΑΤΑΛΟΓΟΣ ΛΙΑΝΙΚΗΣ-1'!$C$11:$BS$1291,19,0)</f>
        <v>17150</v>
      </c>
      <c r="Q34" s="13">
        <f>VLOOKUP($G34,'[3]ΤΙΜΟΚΑΤΑΛΟΓΟΣ ΛΙΑΝΙΚΗΣ-1'!$C$11:$BS$1291,25,0)</f>
        <v>17300</v>
      </c>
      <c r="R34" s="48">
        <v>7</v>
      </c>
      <c r="S34" s="49" t="s">
        <v>44</v>
      </c>
      <c r="T34" s="49" t="s">
        <v>44</v>
      </c>
      <c r="U34" s="49" t="s">
        <v>45</v>
      </c>
      <c r="V34" s="50">
        <v>2</v>
      </c>
      <c r="W34" s="49" t="s">
        <v>47</v>
      </c>
      <c r="X34" s="51"/>
      <c r="Y34" s="50">
        <v>6</v>
      </c>
      <c r="Z34" s="49" t="s">
        <v>44</v>
      </c>
      <c r="AA34" s="49" t="s">
        <v>48</v>
      </c>
      <c r="AB34" s="51"/>
      <c r="AC34" s="49" t="s">
        <v>44</v>
      </c>
      <c r="AD34" s="52" t="s">
        <v>44</v>
      </c>
      <c r="AE34" s="52"/>
      <c r="AF34" s="51"/>
      <c r="AG34" s="49" t="s">
        <v>44</v>
      </c>
      <c r="AH34" s="52" t="s">
        <v>44</v>
      </c>
      <c r="AI34" s="52" t="s">
        <v>50</v>
      </c>
      <c r="AJ34" s="51"/>
      <c r="AK34" s="49" t="s">
        <v>44</v>
      </c>
      <c r="AL34" s="51"/>
      <c r="AM34" s="49"/>
      <c r="AN34" s="51"/>
      <c r="AO34" s="51"/>
      <c r="AP34" s="49" t="s">
        <v>44</v>
      </c>
      <c r="AQ34" s="49" t="s">
        <v>44</v>
      </c>
      <c r="AR34" s="51"/>
      <c r="AS34" s="51"/>
      <c r="AT34" s="49" t="s">
        <v>44</v>
      </c>
      <c r="AU34" s="51"/>
      <c r="AV34" s="51"/>
      <c r="AW34" s="53"/>
      <c r="AX34" s="11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</row>
    <row r="35" spans="1:95" s="20" customFormat="1" ht="15.75" customHeight="1" thickBot="1">
      <c r="A35" s="5" t="b">
        <f>VLOOKUP(G35,'[1]YARIS'!E:E,1,0)=G35</f>
        <v>1</v>
      </c>
      <c r="B35" s="5" t="e">
        <f>VLOOKUP(G35,#REF!,1,0)=G35</f>
        <v>#REF!</v>
      </c>
      <c r="C35" s="2" t="e">
        <f>VLOOKUP(G35,#REF!,1,0)=G35</f>
        <v>#REF!</v>
      </c>
      <c r="D35" s="2" t="str">
        <f>VLOOKUP(G35,'[2]PLAIN'!$B$4:$H$940,2,0)</f>
        <v>NLP130L-CHFNXW-4N</v>
      </c>
      <c r="E35" s="2" t="s">
        <v>43</v>
      </c>
      <c r="F35" s="5" t="str">
        <f>CONCATENATE(H35,I35)</f>
        <v>A4JOP</v>
      </c>
      <c r="G35" s="5" t="str">
        <f>CONCATENATE(E35,F35)</f>
        <v>EA4JOP</v>
      </c>
      <c r="H35" s="105" t="s">
        <v>49</v>
      </c>
      <c r="I35" s="106" t="s">
        <v>95</v>
      </c>
      <c r="J35" s="106" t="s">
        <v>51</v>
      </c>
      <c r="K35" s="87" t="str">
        <f>VLOOKUP($G35,'[2]PLAIN'!$B$4:$H$940,4,0)</f>
        <v>91</v>
      </c>
      <c r="L35" s="107">
        <f>VLOOKUP(VALUE(K35),$C$65:$E$73,3,1)</f>
        <v>0.9</v>
      </c>
      <c r="M35" s="108">
        <f>L35*K35</f>
        <v>81.9</v>
      </c>
      <c r="N35" s="90">
        <f>VLOOKUP($G35,'[3]ΤΙΜΟΚΑΤΑΛΟΓΟΣ ΛΙΑΝΙΚΗΣ-1'!$C$11:$BS$1291,7,0)</f>
        <v>17425</v>
      </c>
      <c r="O35" s="90">
        <f>VLOOKUP($G35,'[3]ΤΙΜΟΚΑΤΑΛΟΓΟΣ ΛΙΑΝΙΚΗΣ-1'!$C$11:$BS$1291,13,0)</f>
        <v>17595</v>
      </c>
      <c r="P35" s="111">
        <f>VLOOKUP($G35,'[3]ΤΙΜΟΚΑΤΑΛΟΓΟΣ ΛΙΑΝΙΚΗΣ-1'!$C$11:$BS$1291,19,0)</f>
        <v>17885</v>
      </c>
      <c r="Q35" s="112"/>
      <c r="R35" s="60">
        <v>7</v>
      </c>
      <c r="S35" s="61" t="s">
        <v>44</v>
      </c>
      <c r="T35" s="61" t="s">
        <v>44</v>
      </c>
      <c r="U35" s="61" t="s">
        <v>45</v>
      </c>
      <c r="V35" s="62">
        <v>4</v>
      </c>
      <c r="W35" s="61" t="s">
        <v>46</v>
      </c>
      <c r="X35" s="63"/>
      <c r="Y35" s="62">
        <v>6</v>
      </c>
      <c r="Z35" s="61" t="s">
        <v>44</v>
      </c>
      <c r="AA35" s="61" t="s">
        <v>48</v>
      </c>
      <c r="AB35" s="63"/>
      <c r="AC35" s="61" t="s">
        <v>44</v>
      </c>
      <c r="AD35" s="64" t="s">
        <v>44</v>
      </c>
      <c r="AE35" s="64" t="s">
        <v>44</v>
      </c>
      <c r="AF35" s="63"/>
      <c r="AG35" s="61" t="s">
        <v>44</v>
      </c>
      <c r="AH35" s="64" t="s">
        <v>44</v>
      </c>
      <c r="AI35" s="64" t="s">
        <v>50</v>
      </c>
      <c r="AJ35" s="61" t="s">
        <v>44</v>
      </c>
      <c r="AK35" s="61" t="s">
        <v>44</v>
      </c>
      <c r="AL35" s="63"/>
      <c r="AM35" s="61" t="s">
        <v>44</v>
      </c>
      <c r="AN35" s="63"/>
      <c r="AO35" s="63"/>
      <c r="AP35" s="61" t="s">
        <v>44</v>
      </c>
      <c r="AQ35" s="61" t="s">
        <v>44</v>
      </c>
      <c r="AR35" s="61"/>
      <c r="AS35" s="63"/>
      <c r="AT35" s="61" t="s">
        <v>44</v>
      </c>
      <c r="AU35" s="63"/>
      <c r="AV35" s="63"/>
      <c r="AW35" s="65"/>
      <c r="AX35" s="11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</row>
    <row r="36" spans="1:95" s="20" customFormat="1" ht="15" customHeight="1" thickBot="1">
      <c r="A36" s="5"/>
      <c r="B36" s="5"/>
      <c r="C36" s="2"/>
      <c r="D36" s="2"/>
      <c r="E36" s="2"/>
      <c r="F36" s="5"/>
      <c r="G36" s="5"/>
      <c r="H36" s="109"/>
      <c r="I36" s="110"/>
      <c r="J36" s="110"/>
      <c r="K36" s="68"/>
      <c r="L36" s="69"/>
      <c r="M36" s="70"/>
      <c r="N36" s="28"/>
      <c r="O36" s="28"/>
      <c r="P36" s="28"/>
      <c r="Q36" s="28"/>
      <c r="R36" s="29"/>
      <c r="S36" s="30"/>
      <c r="T36" s="30"/>
      <c r="U36" s="30"/>
      <c r="V36" s="29"/>
      <c r="W36" s="31"/>
      <c r="X36" s="32"/>
      <c r="Y36" s="29"/>
      <c r="Z36" s="30"/>
      <c r="AA36" s="30"/>
      <c r="AB36" s="32"/>
      <c r="AC36" s="30"/>
      <c r="AD36" s="30"/>
      <c r="AE36" s="30"/>
      <c r="AF36" s="32"/>
      <c r="AG36" s="30"/>
      <c r="AH36" s="30"/>
      <c r="AI36" s="32"/>
      <c r="AJ36" s="32"/>
      <c r="AK36" s="30"/>
      <c r="AL36" s="32"/>
      <c r="AM36" s="30"/>
      <c r="AN36" s="32"/>
      <c r="AO36" s="32"/>
      <c r="AP36" s="30"/>
      <c r="AQ36" s="30"/>
      <c r="AR36" s="32"/>
      <c r="AS36" s="32"/>
      <c r="AT36" s="30"/>
      <c r="AU36" s="32"/>
      <c r="AV36" s="32"/>
      <c r="AW36" s="33"/>
      <c r="AX36" s="11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</row>
    <row r="37" spans="1:50" ht="19.5" customHeight="1" thickBot="1">
      <c r="A37" s="5"/>
      <c r="B37" s="5"/>
      <c r="F37" s="5"/>
      <c r="G37" s="5"/>
      <c r="H37" s="168" t="s">
        <v>96</v>
      </c>
      <c r="I37" s="169"/>
      <c r="J37" s="169"/>
      <c r="K37" s="21"/>
      <c r="L37" s="21"/>
      <c r="M37" s="2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8"/>
      <c r="AX37" s="11"/>
    </row>
    <row r="38" spans="1:95" s="20" customFormat="1" ht="15.75" customHeight="1">
      <c r="A38" s="5" t="b">
        <f>VLOOKUP(G38,'[1]YARIS'!E:E,1,0)=G38</f>
        <v>1</v>
      </c>
      <c r="B38" s="5" t="e">
        <f>VLOOKUP(G38,#REF!,1,0)=G38</f>
        <v>#REF!</v>
      </c>
      <c r="C38" s="2" t="e">
        <f>VLOOKUP(G38,#REF!,1,0)=G38</f>
        <v>#REF!</v>
      </c>
      <c r="D38" s="2" t="str">
        <f>VLOOKUP(G38,'[2]PLAIN'!$B$4:$H$940,2,0)</f>
        <v>NHP130L-CHXNBW-P1</v>
      </c>
      <c r="E38" s="2" t="s">
        <v>43</v>
      </c>
      <c r="F38" s="5" t="str">
        <f aca="true" t="shared" si="4" ref="F38:F52">CONCATENATE(H38,I38)</f>
        <v>AH4JPK</v>
      </c>
      <c r="G38" s="5" t="str">
        <f aca="true" t="shared" si="5" ref="G38:G52">CONCATENATE(E38,F38)</f>
        <v>EAH4JPK</v>
      </c>
      <c r="H38" s="113" t="s">
        <v>54</v>
      </c>
      <c r="I38" s="78" t="s">
        <v>97</v>
      </c>
      <c r="J38" s="78" t="s">
        <v>98</v>
      </c>
      <c r="K38" s="12" t="str">
        <f>VLOOKUP($G38,'[2]PLAIN'!$B$4:$H$940,4,0)</f>
        <v>75</v>
      </c>
      <c r="L38" s="46">
        <f aca="true" t="shared" si="6" ref="L38:L52">VLOOKUP(VALUE(K38),$C$65:$E$73,3,1)</f>
        <v>0</v>
      </c>
      <c r="M38" s="47">
        <f aca="true" t="shared" si="7" ref="M38:M52">L38*K38</f>
        <v>0</v>
      </c>
      <c r="N38" s="13">
        <f>VLOOKUP($G38,'[3]ΤΙΜΟΚΑΤΑΛΟΓΟΣ ΛΙΑΝΙΚΗΣ-1'!$C$11:$BS$1291,7,0)</f>
        <v>16690</v>
      </c>
      <c r="O38" s="13">
        <f>VLOOKUP($G38,'[3]ΤΙΜΟΚΑΤΑΛΟΓΟΣ ΛΙΑΝΙΚΗΣ-1'!$C$11:$BS$1291,13,0)</f>
        <v>16860</v>
      </c>
      <c r="P38" s="13">
        <f>VLOOKUP($G38,'[3]ΤΙΜΟΚΑΤΑΛΟΓΟΣ ΛΙΑΝΙΚΗΣ-1'!$C$11:$BS$1291,19,0)</f>
        <v>17150</v>
      </c>
      <c r="Q38" s="13">
        <f>VLOOKUP($G38,'[3]ΤΙΜΟΚΑΤΑΛΟΓΟΣ ΛΙΑΝΙΚΗΣ-1'!$C$11:$BS$1291,25,0)</f>
        <v>17300</v>
      </c>
      <c r="R38" s="23">
        <v>7</v>
      </c>
      <c r="S38" s="16" t="s">
        <v>44</v>
      </c>
      <c r="T38" s="16" t="s">
        <v>44</v>
      </c>
      <c r="U38" s="16" t="s">
        <v>52</v>
      </c>
      <c r="V38" s="15">
        <v>2</v>
      </c>
      <c r="W38" s="16" t="s">
        <v>47</v>
      </c>
      <c r="X38" s="24"/>
      <c r="Y38" s="15">
        <v>6</v>
      </c>
      <c r="Z38" s="16" t="s">
        <v>44</v>
      </c>
      <c r="AA38" s="16" t="s">
        <v>55</v>
      </c>
      <c r="AB38" s="24"/>
      <c r="AC38" s="16" t="s">
        <v>44</v>
      </c>
      <c r="AD38" s="16"/>
      <c r="AE38" s="16"/>
      <c r="AF38" s="24"/>
      <c r="AG38" s="16" t="s">
        <v>44</v>
      </c>
      <c r="AH38" s="16" t="s">
        <v>44</v>
      </c>
      <c r="AI38" s="24" t="s">
        <v>50</v>
      </c>
      <c r="AJ38" s="24"/>
      <c r="AK38" s="16" t="s">
        <v>44</v>
      </c>
      <c r="AL38" s="24"/>
      <c r="AM38" s="16"/>
      <c r="AN38" s="24"/>
      <c r="AO38" s="24"/>
      <c r="AP38" s="16" t="s">
        <v>44</v>
      </c>
      <c r="AQ38" s="16" t="s">
        <v>44</v>
      </c>
      <c r="AR38" s="24"/>
      <c r="AS38" s="24"/>
      <c r="AT38" s="16" t="s">
        <v>44</v>
      </c>
      <c r="AU38" s="24"/>
      <c r="AV38" s="24"/>
      <c r="AW38" s="26"/>
      <c r="AX38" s="11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</row>
    <row r="39" spans="1:95" s="20" customFormat="1" ht="15.75" customHeight="1">
      <c r="A39" s="5" t="b">
        <f>VLOOKUP(G39,'[1]YARIS'!E:E,1,0)=G39</f>
        <v>1</v>
      </c>
      <c r="B39" s="5" t="e">
        <f>VLOOKUP(G39,#REF!,1,0)=G39</f>
        <v>#REF!</v>
      </c>
      <c r="C39" s="2" t="e">
        <f>VLOOKUP(G39,#REF!,1,0)=G39</f>
        <v>#REF!</v>
      </c>
      <c r="D39" s="2" t="str">
        <f>VLOOKUP(G39,'[2]PLAIN'!$B$4:$H$940,2,0)</f>
        <v>NHP130L-CHXNBW-3S</v>
      </c>
      <c r="E39" s="2" t="s">
        <v>43</v>
      </c>
      <c r="F39" s="5" t="str">
        <f t="shared" si="4"/>
        <v>AH4JPB</v>
      </c>
      <c r="G39" s="5" t="str">
        <f t="shared" si="5"/>
        <v>EAH4JPB</v>
      </c>
      <c r="H39" s="113" t="s">
        <v>54</v>
      </c>
      <c r="I39" s="78" t="s">
        <v>99</v>
      </c>
      <c r="J39" s="78" t="s">
        <v>100</v>
      </c>
      <c r="K39" s="12" t="str">
        <f>VLOOKUP($G39,'[2]PLAIN'!$B$4:$H$940,4,0)</f>
        <v>75</v>
      </c>
      <c r="L39" s="46">
        <f t="shared" si="6"/>
        <v>0</v>
      </c>
      <c r="M39" s="47">
        <f t="shared" si="7"/>
        <v>0</v>
      </c>
      <c r="N39" s="13">
        <f>VLOOKUP($G39,'[3]ΤΙΜΟΚΑΤΑΛΟΓΟΣ ΛΙΑΝΙΚΗΣ-1'!$C$11:$BS$1291,7,0)</f>
        <v>17900</v>
      </c>
      <c r="O39" s="13">
        <f>VLOOKUP($G39,'[3]ΤΙΜΟΚΑΤΑΛΟΓΟΣ ΛΙΑΝΙΚΗΣ-1'!$C$11:$BS$1291,13,0)</f>
        <v>18070</v>
      </c>
      <c r="P39" s="13">
        <f>VLOOKUP($G39,'[3]ΤΙΜΟΚΑΤΑΛΟΓΟΣ ΛΙΑΝΙΚΗΣ-1'!$C$11:$BS$1291,19,0)</f>
        <v>18360</v>
      </c>
      <c r="Q39" s="13">
        <f>VLOOKUP($G39,'[3]ΤΙΜΟΚΑΤΑΛΟΓΟΣ ΛΙΑΝΙΚΗΣ-1'!$C$11:$BS$1291,25,0)</f>
        <v>18510</v>
      </c>
      <c r="R39" s="23">
        <v>7</v>
      </c>
      <c r="S39" s="16" t="s">
        <v>44</v>
      </c>
      <c r="T39" s="16" t="s">
        <v>44</v>
      </c>
      <c r="U39" s="16" t="s">
        <v>52</v>
      </c>
      <c r="V39" s="15">
        <v>4</v>
      </c>
      <c r="W39" s="25" t="s">
        <v>46</v>
      </c>
      <c r="X39" s="24"/>
      <c r="Y39" s="15">
        <v>6</v>
      </c>
      <c r="Z39" s="16" t="s">
        <v>44</v>
      </c>
      <c r="AA39" s="16" t="s">
        <v>55</v>
      </c>
      <c r="AB39" s="24"/>
      <c r="AC39" s="16" t="s">
        <v>44</v>
      </c>
      <c r="AD39" s="16" t="s">
        <v>44</v>
      </c>
      <c r="AE39" s="16"/>
      <c r="AF39" s="24"/>
      <c r="AG39" s="16" t="s">
        <v>44</v>
      </c>
      <c r="AH39" s="16" t="s">
        <v>44</v>
      </c>
      <c r="AI39" s="24" t="s">
        <v>50</v>
      </c>
      <c r="AJ39" s="24"/>
      <c r="AK39" s="16" t="s">
        <v>44</v>
      </c>
      <c r="AL39" s="24"/>
      <c r="AM39" s="16" t="s">
        <v>44</v>
      </c>
      <c r="AN39" s="24"/>
      <c r="AO39" s="24"/>
      <c r="AP39" s="16" t="s">
        <v>44</v>
      </c>
      <c r="AQ39" s="16" t="s">
        <v>44</v>
      </c>
      <c r="AR39" s="24"/>
      <c r="AS39" s="24"/>
      <c r="AT39" s="16" t="s">
        <v>44</v>
      </c>
      <c r="AU39" s="24"/>
      <c r="AV39" s="24"/>
      <c r="AW39" s="26"/>
      <c r="AX39" s="11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</row>
    <row r="40" spans="1:95" s="20" customFormat="1" ht="15.75" customHeight="1">
      <c r="A40" s="5" t="b">
        <f>VLOOKUP(G40,'[1]YARIS'!E:E,1,0)=G40</f>
        <v>1</v>
      </c>
      <c r="B40" s="5" t="e">
        <f>VLOOKUP(G40,#REF!,1,0)=G40</f>
        <v>#REF!</v>
      </c>
      <c r="C40" s="2" t="e">
        <f>VLOOKUP(G40,#REF!,1,0)=G40</f>
        <v>#REF!</v>
      </c>
      <c r="D40" s="2" t="str">
        <f>VLOOKUP(G40,'[2]PLAIN'!$B$4:$H$940,2,0)</f>
        <v>NHP130L-CHXNBW-5N</v>
      </c>
      <c r="E40" s="2" t="s">
        <v>43</v>
      </c>
      <c r="F40" s="5" t="str">
        <f t="shared" si="4"/>
        <v>AH5JPB</v>
      </c>
      <c r="G40" s="5" t="str">
        <f t="shared" si="5"/>
        <v>EAH5JPB</v>
      </c>
      <c r="H40" s="113" t="s">
        <v>57</v>
      </c>
      <c r="I40" s="78" t="s">
        <v>99</v>
      </c>
      <c r="J40" s="78" t="s">
        <v>101</v>
      </c>
      <c r="K40" s="12" t="str">
        <f>VLOOKUP($G40,'[2]PLAIN'!$B$4:$H$940,4,0)</f>
        <v>75</v>
      </c>
      <c r="L40" s="46">
        <f t="shared" si="6"/>
        <v>0</v>
      </c>
      <c r="M40" s="47">
        <f t="shared" si="7"/>
        <v>0</v>
      </c>
      <c r="N40" s="13">
        <f>VLOOKUP($G40,'[3]ΤΙΜΟΚΑΤΑΛΟΓΟΣ ΛΙΑΝΙΚΗΣ-1'!$C$11:$BS$1291,7,0)</f>
        <v>18500</v>
      </c>
      <c r="O40" s="13">
        <f>VLOOKUP($G40,'[3]ΤΙΜΟΚΑΤΑΛΟΓΟΣ ΛΙΑΝΙΚΗΣ-1'!$C$11:$BS$1291,13,0)</f>
        <v>18670</v>
      </c>
      <c r="P40" s="13">
        <f>VLOOKUP($G40,'[3]ΤΙΜΟΚΑΤΑΛΟΓΟΣ ΛΙΑΝΙΚΗΣ-1'!$C$11:$BS$1291,19,0)</f>
        <v>18960</v>
      </c>
      <c r="Q40" s="13">
        <f>VLOOKUP($G40,'[3]ΤΙΜΟΚΑΤΑΛΟΓΟΣ ΛΙΑΝΙΚΗΣ-1'!$C$11:$BS$1291,25,0)</f>
        <v>19110</v>
      </c>
      <c r="R40" s="23">
        <v>7</v>
      </c>
      <c r="S40" s="16" t="s">
        <v>44</v>
      </c>
      <c r="T40" s="16" t="s">
        <v>44</v>
      </c>
      <c r="U40" s="16" t="s">
        <v>52</v>
      </c>
      <c r="V40" s="15">
        <v>4</v>
      </c>
      <c r="W40" s="25" t="s">
        <v>46</v>
      </c>
      <c r="X40" s="24"/>
      <c r="Y40" s="15">
        <v>6</v>
      </c>
      <c r="Z40" s="16" t="s">
        <v>44</v>
      </c>
      <c r="AA40" s="16" t="s">
        <v>55</v>
      </c>
      <c r="AB40" s="24"/>
      <c r="AC40" s="16" t="s">
        <v>44</v>
      </c>
      <c r="AD40" s="16" t="s">
        <v>44</v>
      </c>
      <c r="AE40" s="16"/>
      <c r="AF40" s="24"/>
      <c r="AG40" s="16" t="s">
        <v>44</v>
      </c>
      <c r="AH40" s="16" t="s">
        <v>44</v>
      </c>
      <c r="AI40" s="24" t="s">
        <v>50</v>
      </c>
      <c r="AJ40" s="24"/>
      <c r="AK40" s="16" t="s">
        <v>44</v>
      </c>
      <c r="AL40" s="24"/>
      <c r="AM40" s="16" t="s">
        <v>44</v>
      </c>
      <c r="AN40" s="24"/>
      <c r="AO40" s="24"/>
      <c r="AP40" s="16" t="s">
        <v>44</v>
      </c>
      <c r="AQ40" s="16" t="s">
        <v>44</v>
      </c>
      <c r="AR40" s="16" t="s">
        <v>44</v>
      </c>
      <c r="AS40" s="24"/>
      <c r="AT40" s="16" t="s">
        <v>44</v>
      </c>
      <c r="AU40" s="24"/>
      <c r="AV40" s="24"/>
      <c r="AW40" s="26"/>
      <c r="AX40" s="11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</row>
    <row r="41" spans="1:95" s="20" customFormat="1" ht="15.75" customHeight="1">
      <c r="A41" s="5" t="b">
        <f>VLOOKUP(G41,'[1]YARIS'!E:E,1,0)=G41</f>
        <v>1</v>
      </c>
      <c r="B41" s="5" t="e">
        <f>VLOOKUP(G41,#REF!,1,0)=G41</f>
        <v>#REF!</v>
      </c>
      <c r="C41" s="2" t="e">
        <f>VLOOKUP(G41,#REF!,1,0)=G41</f>
        <v>#REF!</v>
      </c>
      <c r="D41" s="2" t="str">
        <f>VLOOKUP(G41,'[2]PLAIN'!$B$4:$H$940,2,0)</f>
        <v>NHP130L-CHXNBW-3U</v>
      </c>
      <c r="E41" s="2" t="s">
        <v>43</v>
      </c>
      <c r="F41" s="5" t="str">
        <f t="shared" si="4"/>
        <v>AH4JPC</v>
      </c>
      <c r="G41" s="5" t="str">
        <f t="shared" si="5"/>
        <v>EAH4JPC</v>
      </c>
      <c r="H41" s="113" t="s">
        <v>54</v>
      </c>
      <c r="I41" s="78" t="s">
        <v>102</v>
      </c>
      <c r="J41" s="78" t="s">
        <v>103</v>
      </c>
      <c r="K41" s="12" t="str">
        <f>VLOOKUP($G41,'[2]PLAIN'!$B$4:$H$940,4,0)</f>
        <v>75</v>
      </c>
      <c r="L41" s="46">
        <f t="shared" si="6"/>
        <v>0</v>
      </c>
      <c r="M41" s="47">
        <f t="shared" si="7"/>
        <v>0</v>
      </c>
      <c r="N41" s="13">
        <f>VLOOKUP($G41,'[3]ΤΙΜΟΚΑΤΑΛΟΓΟΣ ΛΙΑΝΙΚΗΣ-1'!$C$11:$BS$1291,7,0)</f>
        <v>18100</v>
      </c>
      <c r="O41" s="13">
        <f>VLOOKUP($G41,'[3]ΤΙΜΟΚΑΤΑΛΟΓΟΣ ΛΙΑΝΙΚΗΣ-1'!$C$11:$BS$1291,13,0)</f>
        <v>18270</v>
      </c>
      <c r="P41" s="13">
        <f>VLOOKUP($G41,'[3]ΤΙΜΟΚΑΤΑΛΟΓΟΣ ΛΙΑΝΙΚΗΣ-1'!$C$11:$BS$1291,19,0)</f>
        <v>18560</v>
      </c>
      <c r="Q41" s="13">
        <f>VLOOKUP($G41,'[3]ΤΙΜΟΚΑΤΑΛΟΓΟΣ ΛΙΑΝΙΚΗΣ-1'!$C$11:$BS$1291,25,0)</f>
        <v>18710</v>
      </c>
      <c r="R41" s="23">
        <v>7</v>
      </c>
      <c r="S41" s="16" t="s">
        <v>44</v>
      </c>
      <c r="T41" s="16" t="s">
        <v>44</v>
      </c>
      <c r="U41" s="16" t="s">
        <v>52</v>
      </c>
      <c r="V41" s="15">
        <v>4</v>
      </c>
      <c r="W41" s="25" t="s">
        <v>46</v>
      </c>
      <c r="X41" s="24"/>
      <c r="Y41" s="15">
        <v>6</v>
      </c>
      <c r="Z41" s="16" t="s">
        <v>44</v>
      </c>
      <c r="AA41" s="16" t="s">
        <v>55</v>
      </c>
      <c r="AB41" s="24"/>
      <c r="AC41" s="16" t="s">
        <v>44</v>
      </c>
      <c r="AD41" s="16" t="s">
        <v>44</v>
      </c>
      <c r="AE41" s="16"/>
      <c r="AF41" s="24"/>
      <c r="AG41" s="16" t="s">
        <v>44</v>
      </c>
      <c r="AH41" s="16" t="s">
        <v>44</v>
      </c>
      <c r="AI41" s="24" t="s">
        <v>50</v>
      </c>
      <c r="AJ41" s="24"/>
      <c r="AK41" s="16" t="s">
        <v>44</v>
      </c>
      <c r="AL41" s="24"/>
      <c r="AM41" s="16" t="s">
        <v>44</v>
      </c>
      <c r="AN41" s="24"/>
      <c r="AO41" s="24"/>
      <c r="AP41" s="16" t="s">
        <v>44</v>
      </c>
      <c r="AQ41" s="16" t="s">
        <v>44</v>
      </c>
      <c r="AR41" s="24"/>
      <c r="AS41" s="24"/>
      <c r="AT41" s="16" t="s">
        <v>44</v>
      </c>
      <c r="AU41" s="24"/>
      <c r="AV41" s="24"/>
      <c r="AW41" s="26"/>
      <c r="AX41" s="1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</row>
    <row r="42" spans="1:95" s="20" customFormat="1" ht="15.75" customHeight="1">
      <c r="A42" s="5" t="b">
        <f>VLOOKUP(G42,'[1]YARIS'!E:E,1,0)=G42</f>
        <v>1</v>
      </c>
      <c r="B42" s="5" t="e">
        <f>VLOOKUP(G42,#REF!,1,0)=G42</f>
        <v>#REF!</v>
      </c>
      <c r="C42" s="2" t="e">
        <f>VLOOKUP(G42,#REF!,1,0)=G42</f>
        <v>#REF!</v>
      </c>
      <c r="D42" s="2" t="str">
        <f>VLOOKUP(G42,'[2]PLAIN'!$B$4:$H$940,2,0)</f>
        <v>NHP130L-CHXNBW-5E</v>
      </c>
      <c r="E42" s="2" t="s">
        <v>43</v>
      </c>
      <c r="F42" s="5" t="str">
        <f t="shared" si="4"/>
        <v>AH5JPC</v>
      </c>
      <c r="G42" s="5" t="str">
        <f t="shared" si="5"/>
        <v>EAH5JPC</v>
      </c>
      <c r="H42" s="113" t="s">
        <v>57</v>
      </c>
      <c r="I42" s="78" t="s">
        <v>102</v>
      </c>
      <c r="J42" s="78" t="s">
        <v>104</v>
      </c>
      <c r="K42" s="12" t="str">
        <f>VLOOKUP($G42,'[2]PLAIN'!$B$4:$H$940,4,0)</f>
        <v>75</v>
      </c>
      <c r="L42" s="46">
        <f t="shared" si="6"/>
        <v>0</v>
      </c>
      <c r="M42" s="47">
        <f t="shared" si="7"/>
        <v>0</v>
      </c>
      <c r="N42" s="13">
        <f>VLOOKUP($G42,'[3]ΤΙΜΟΚΑΤΑΛΟΓΟΣ ΛΙΑΝΙΚΗΣ-1'!$C$11:$BS$1291,7,0)</f>
        <v>18700</v>
      </c>
      <c r="O42" s="13">
        <f>VLOOKUP($G42,'[3]ΤΙΜΟΚΑΤΑΛΟΓΟΣ ΛΙΑΝΙΚΗΣ-1'!$C$11:$BS$1291,13,0)</f>
        <v>18870</v>
      </c>
      <c r="P42" s="13">
        <f>VLOOKUP($G42,'[3]ΤΙΜΟΚΑΤΑΛΟΓΟΣ ΛΙΑΝΙΚΗΣ-1'!$C$11:$BS$1291,19,0)</f>
        <v>19160</v>
      </c>
      <c r="Q42" s="13">
        <f>VLOOKUP($G42,'[3]ΤΙΜΟΚΑΤΑΛΟΓΟΣ ΛΙΑΝΙΚΗΣ-1'!$C$11:$BS$1291,25,0)</f>
        <v>19310</v>
      </c>
      <c r="R42" s="23">
        <v>7</v>
      </c>
      <c r="S42" s="16" t="s">
        <v>44</v>
      </c>
      <c r="T42" s="16" t="s">
        <v>44</v>
      </c>
      <c r="U42" s="16" t="s">
        <v>52</v>
      </c>
      <c r="V42" s="15">
        <v>4</v>
      </c>
      <c r="W42" s="25" t="s">
        <v>46</v>
      </c>
      <c r="X42" s="24"/>
      <c r="Y42" s="15">
        <v>6</v>
      </c>
      <c r="Z42" s="16" t="s">
        <v>44</v>
      </c>
      <c r="AA42" s="16" t="s">
        <v>55</v>
      </c>
      <c r="AB42" s="24"/>
      <c r="AC42" s="16" t="s">
        <v>44</v>
      </c>
      <c r="AD42" s="16" t="s">
        <v>44</v>
      </c>
      <c r="AE42" s="16"/>
      <c r="AF42" s="24"/>
      <c r="AG42" s="16" t="s">
        <v>44</v>
      </c>
      <c r="AH42" s="16" t="s">
        <v>44</v>
      </c>
      <c r="AI42" s="24" t="s">
        <v>50</v>
      </c>
      <c r="AJ42" s="24"/>
      <c r="AK42" s="16" t="s">
        <v>44</v>
      </c>
      <c r="AL42" s="24"/>
      <c r="AM42" s="16" t="s">
        <v>44</v>
      </c>
      <c r="AN42" s="24"/>
      <c r="AO42" s="24"/>
      <c r="AP42" s="16" t="s">
        <v>44</v>
      </c>
      <c r="AQ42" s="16" t="s">
        <v>44</v>
      </c>
      <c r="AR42" s="16" t="s">
        <v>44</v>
      </c>
      <c r="AS42" s="24"/>
      <c r="AT42" s="16" t="s">
        <v>44</v>
      </c>
      <c r="AU42" s="24"/>
      <c r="AV42" s="24"/>
      <c r="AW42" s="26"/>
      <c r="AX42" s="11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</row>
    <row r="43" spans="1:95" s="20" customFormat="1" ht="15.75" customHeight="1">
      <c r="A43" s="5" t="b">
        <f>VLOOKUP(G43,'[1]YARIS'!E:E,1,0)=G43</f>
        <v>1</v>
      </c>
      <c r="B43" s="5" t="e">
        <f>VLOOKUP(G43,#REF!,1,0)=G43</f>
        <v>#REF!</v>
      </c>
      <c r="C43" s="2" t="e">
        <f>VLOOKUP(G43,#REF!,1,0)=G43</f>
        <v>#REF!</v>
      </c>
      <c r="D43" s="2" t="str">
        <f>VLOOKUP(G43,'[2]PLAIN'!$B$4:$H$940,2,0)</f>
        <v>NHP130L-CHXNBW-5P</v>
      </c>
      <c r="E43" s="2" t="s">
        <v>43</v>
      </c>
      <c r="F43" s="5" t="str">
        <f t="shared" si="4"/>
        <v>AH4JPD</v>
      </c>
      <c r="G43" s="5" t="str">
        <f t="shared" si="5"/>
        <v>EAH4JPD</v>
      </c>
      <c r="H43" s="113" t="s">
        <v>54</v>
      </c>
      <c r="I43" s="78" t="s">
        <v>105</v>
      </c>
      <c r="J43" s="78" t="s">
        <v>106</v>
      </c>
      <c r="K43" s="12">
        <v>82</v>
      </c>
      <c r="L43" s="46">
        <f t="shared" si="6"/>
        <v>0</v>
      </c>
      <c r="M43" s="47">
        <f t="shared" si="7"/>
        <v>0</v>
      </c>
      <c r="N43" s="13">
        <f>VLOOKUP($G43,'[3]ΤΙΜΟΚΑΤΑΛΟΓΟΣ ΛΙΑΝΙΚΗΣ-1'!$C$11:$BS$1291,7,0)</f>
        <v>18650</v>
      </c>
      <c r="O43" s="13">
        <f>VLOOKUP($G43,'[3]ΤΙΜΟΚΑΤΑΛΟΓΟΣ ΛΙΑΝΙΚΗΣ-1'!$C$11:$BS$1291,13,0)</f>
        <v>18820</v>
      </c>
      <c r="P43" s="13">
        <f>VLOOKUP($G43,'[3]ΤΙΜΟΚΑΤΑΛΟΓΟΣ ΛΙΑΝΙΚΗΣ-1'!$C$11:$BS$1291,19,0)</f>
        <v>19110</v>
      </c>
      <c r="Q43" s="13">
        <f>VLOOKUP($G43,'[3]ΤΙΜΟΚΑΤΑΛΟΓΟΣ ΛΙΑΝΙΚΗΣ-1'!$C$11:$BS$1291,25,0)</f>
        <v>19260</v>
      </c>
      <c r="R43" s="23">
        <v>7</v>
      </c>
      <c r="S43" s="16" t="s">
        <v>44</v>
      </c>
      <c r="T43" s="16" t="s">
        <v>44</v>
      </c>
      <c r="U43" s="16" t="s">
        <v>52</v>
      </c>
      <c r="V43" s="15">
        <v>4</v>
      </c>
      <c r="W43" s="25" t="s">
        <v>46</v>
      </c>
      <c r="X43" s="24"/>
      <c r="Y43" s="15">
        <v>6</v>
      </c>
      <c r="Z43" s="16" t="s">
        <v>44</v>
      </c>
      <c r="AA43" s="16" t="s">
        <v>55</v>
      </c>
      <c r="AB43" s="24"/>
      <c r="AC43" s="16" t="s">
        <v>44</v>
      </c>
      <c r="AD43" s="16" t="s">
        <v>44</v>
      </c>
      <c r="AE43" s="16"/>
      <c r="AF43" s="24" t="s">
        <v>44</v>
      </c>
      <c r="AG43" s="16" t="s">
        <v>44</v>
      </c>
      <c r="AH43" s="16" t="s">
        <v>44</v>
      </c>
      <c r="AI43" s="24" t="s">
        <v>50</v>
      </c>
      <c r="AJ43" s="24"/>
      <c r="AK43" s="16" t="s">
        <v>44</v>
      </c>
      <c r="AL43" s="24"/>
      <c r="AM43" s="16" t="s">
        <v>44</v>
      </c>
      <c r="AN43" s="24"/>
      <c r="AO43" s="24" t="s">
        <v>107</v>
      </c>
      <c r="AP43" s="16" t="s">
        <v>44</v>
      </c>
      <c r="AQ43" s="16" t="s">
        <v>44</v>
      </c>
      <c r="AR43" s="24"/>
      <c r="AS43" s="24"/>
      <c r="AT43" s="16" t="s">
        <v>44</v>
      </c>
      <c r="AU43" s="24"/>
      <c r="AV43" s="24"/>
      <c r="AW43" s="26"/>
      <c r="AX43" s="11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</row>
    <row r="44" spans="1:95" s="20" customFormat="1" ht="15.75" customHeight="1">
      <c r="A44" s="5" t="b">
        <f>VLOOKUP(G44,'[1]YARIS'!E:E,1,0)=G44</f>
        <v>1</v>
      </c>
      <c r="B44" s="5" t="e">
        <f>VLOOKUP(G44,#REF!,1,0)=G44</f>
        <v>#REF!</v>
      </c>
      <c r="C44" s="2" t="e">
        <f>VLOOKUP(G44,#REF!,1,0)=G44</f>
        <v>#REF!</v>
      </c>
      <c r="D44" s="2" t="str">
        <f>VLOOKUP(G44,'[2]PLAIN'!$B$4:$H$940,2,0)</f>
        <v>NHP130L-CHXNBW-4S</v>
      </c>
      <c r="E44" s="2" t="s">
        <v>43</v>
      </c>
      <c r="F44" s="5" t="str">
        <f t="shared" si="4"/>
        <v>AH5JPD</v>
      </c>
      <c r="G44" s="5" t="str">
        <f t="shared" si="5"/>
        <v>EAH5JPD</v>
      </c>
      <c r="H44" s="113" t="s">
        <v>57</v>
      </c>
      <c r="I44" s="78" t="s">
        <v>105</v>
      </c>
      <c r="J44" s="78" t="s">
        <v>108</v>
      </c>
      <c r="K44" s="12">
        <v>82</v>
      </c>
      <c r="L44" s="46">
        <f t="shared" si="6"/>
        <v>0</v>
      </c>
      <c r="M44" s="47">
        <f t="shared" si="7"/>
        <v>0</v>
      </c>
      <c r="N44" s="13">
        <f>VLOOKUP($G44,'[3]ΤΙΜΟΚΑΤΑΛΟΓΟΣ ΛΙΑΝΙΚΗΣ-1'!$C$11:$BS$1291,7,0)</f>
        <v>19250</v>
      </c>
      <c r="O44" s="13">
        <f>VLOOKUP($G44,'[3]ΤΙΜΟΚΑΤΑΛΟΓΟΣ ΛΙΑΝΙΚΗΣ-1'!$C$11:$BS$1291,13,0)</f>
        <v>19420</v>
      </c>
      <c r="P44" s="13">
        <f>VLOOKUP($G44,'[3]ΤΙΜΟΚΑΤΑΛΟΓΟΣ ΛΙΑΝΙΚΗΣ-1'!$C$11:$BS$1291,19,0)</f>
        <v>19710</v>
      </c>
      <c r="Q44" s="13">
        <f>VLOOKUP($G44,'[3]ΤΙΜΟΚΑΤΑΛΟΓΟΣ ΛΙΑΝΙΚΗΣ-1'!$C$11:$BS$1291,25,0)</f>
        <v>19860</v>
      </c>
      <c r="R44" s="23">
        <v>7</v>
      </c>
      <c r="S44" s="16" t="s">
        <v>44</v>
      </c>
      <c r="T44" s="16" t="s">
        <v>44</v>
      </c>
      <c r="U44" s="16" t="s">
        <v>52</v>
      </c>
      <c r="V44" s="15">
        <v>4</v>
      </c>
      <c r="W44" s="25" t="s">
        <v>46</v>
      </c>
      <c r="X44" s="24"/>
      <c r="Y44" s="15">
        <v>6</v>
      </c>
      <c r="Z44" s="16" t="s">
        <v>44</v>
      </c>
      <c r="AA44" s="16" t="s">
        <v>55</v>
      </c>
      <c r="AB44" s="24"/>
      <c r="AC44" s="16" t="s">
        <v>44</v>
      </c>
      <c r="AD44" s="16" t="s">
        <v>44</v>
      </c>
      <c r="AE44" s="16"/>
      <c r="AF44" s="24" t="s">
        <v>44</v>
      </c>
      <c r="AG44" s="16" t="s">
        <v>44</v>
      </c>
      <c r="AH44" s="16" t="s">
        <v>44</v>
      </c>
      <c r="AI44" s="24" t="s">
        <v>50</v>
      </c>
      <c r="AJ44" s="24"/>
      <c r="AK44" s="16" t="s">
        <v>44</v>
      </c>
      <c r="AL44" s="24"/>
      <c r="AM44" s="16" t="s">
        <v>44</v>
      </c>
      <c r="AN44" s="24"/>
      <c r="AO44" s="24" t="s">
        <v>107</v>
      </c>
      <c r="AP44" s="16" t="s">
        <v>44</v>
      </c>
      <c r="AQ44" s="16" t="s">
        <v>44</v>
      </c>
      <c r="AR44" s="16" t="s">
        <v>44</v>
      </c>
      <c r="AS44" s="24"/>
      <c r="AT44" s="16" t="s">
        <v>44</v>
      </c>
      <c r="AU44" s="24"/>
      <c r="AV44" s="24"/>
      <c r="AW44" s="26"/>
      <c r="AX44" s="11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</row>
    <row r="45" spans="1:95" s="20" customFormat="1" ht="15.75" customHeight="1">
      <c r="A45" s="5" t="b">
        <f>VLOOKUP(G45,'[1]YARIS'!E:E,1,0)=G45</f>
        <v>1</v>
      </c>
      <c r="B45" s="5" t="e">
        <f>VLOOKUP(G45,#REF!,1,0)=G45</f>
        <v>#REF!</v>
      </c>
      <c r="C45" s="2" t="e">
        <f>VLOOKUP(G45,#REF!,1,0)=G45</f>
        <v>#REF!</v>
      </c>
      <c r="D45" s="2" t="str">
        <f>VLOOKUP(G45,'[2]PLAIN'!$B$4:$H$940,2,0)</f>
        <v>NHP130L-CHXNBW-4P</v>
      </c>
      <c r="E45" s="2" t="s">
        <v>43</v>
      </c>
      <c r="F45" s="5" t="str">
        <f t="shared" si="4"/>
        <v>AH5JPE</v>
      </c>
      <c r="G45" s="5" t="str">
        <f t="shared" si="5"/>
        <v>EAH5JPE</v>
      </c>
      <c r="H45" s="113" t="s">
        <v>57</v>
      </c>
      <c r="I45" s="78" t="s">
        <v>109</v>
      </c>
      <c r="J45" s="78" t="s">
        <v>110</v>
      </c>
      <c r="K45" s="12">
        <v>82</v>
      </c>
      <c r="L45" s="46">
        <f t="shared" si="6"/>
        <v>0</v>
      </c>
      <c r="M45" s="47">
        <f t="shared" si="7"/>
        <v>0</v>
      </c>
      <c r="N45" s="13">
        <f>VLOOKUP($G45,'[3]ΤΙΜΟΚΑΤΑΛΟΓΟΣ ΛΙΑΝΙΚΗΣ-1'!$C$11:$BS$1291,7,0)</f>
        <v>19750</v>
      </c>
      <c r="O45" s="13">
        <f>VLOOKUP($G45,'[3]ΤΙΜΟΚΑΤΑΛΟΓΟΣ ΛΙΑΝΙΚΗΣ-1'!$C$11:$BS$1291,13,0)</f>
        <v>19920</v>
      </c>
      <c r="P45" s="13">
        <f>VLOOKUP($G45,'[3]ΤΙΜΟΚΑΤΑΛΟΓΟΣ ΛΙΑΝΙΚΗΣ-1'!$C$11:$BS$1291,19,0)</f>
        <v>20210</v>
      </c>
      <c r="Q45" s="13">
        <f>VLOOKUP($G45,'[3]ΤΙΜΟΚΑΤΑΛΟΓΟΣ ΛΙΑΝΙΚΗΣ-1'!$C$11:$BS$1291,25,0)</f>
        <v>20360</v>
      </c>
      <c r="R45" s="23">
        <v>7</v>
      </c>
      <c r="S45" s="16" t="s">
        <v>44</v>
      </c>
      <c r="T45" s="16" t="s">
        <v>44</v>
      </c>
      <c r="U45" s="16" t="s">
        <v>52</v>
      </c>
      <c r="V45" s="15">
        <v>4</v>
      </c>
      <c r="W45" s="25" t="s">
        <v>46</v>
      </c>
      <c r="X45" s="24"/>
      <c r="Y45" s="15">
        <v>6</v>
      </c>
      <c r="Z45" s="16" t="s">
        <v>44</v>
      </c>
      <c r="AA45" s="16" t="s">
        <v>55</v>
      </c>
      <c r="AB45" s="24"/>
      <c r="AC45" s="16" t="s">
        <v>44</v>
      </c>
      <c r="AD45" s="16" t="s">
        <v>44</v>
      </c>
      <c r="AE45" s="16"/>
      <c r="AF45" s="24" t="s">
        <v>44</v>
      </c>
      <c r="AG45" s="16" t="s">
        <v>44</v>
      </c>
      <c r="AH45" s="16" t="s">
        <v>44</v>
      </c>
      <c r="AI45" s="24" t="s">
        <v>50</v>
      </c>
      <c r="AJ45" s="24"/>
      <c r="AK45" s="16" t="s">
        <v>44</v>
      </c>
      <c r="AL45" s="24"/>
      <c r="AM45" s="16" t="s">
        <v>44</v>
      </c>
      <c r="AN45" s="24"/>
      <c r="AO45" s="24" t="s">
        <v>107</v>
      </c>
      <c r="AP45" s="16" t="s">
        <v>44</v>
      </c>
      <c r="AQ45" s="16" t="s">
        <v>44</v>
      </c>
      <c r="AR45" s="16" t="s">
        <v>44</v>
      </c>
      <c r="AS45" s="24"/>
      <c r="AT45" s="16" t="s">
        <v>44</v>
      </c>
      <c r="AU45" s="24"/>
      <c r="AV45" s="24"/>
      <c r="AW45" s="26"/>
      <c r="AX45" s="11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</row>
    <row r="46" spans="1:95" s="20" customFormat="1" ht="15.75" customHeight="1">
      <c r="A46" s="5" t="b">
        <f>VLOOKUP(G46,'[1]YARIS'!E:E,1,0)=G46</f>
        <v>1</v>
      </c>
      <c r="B46" s="5" t="e">
        <f>VLOOKUP(G46,#REF!,1,0)=G46</f>
        <v>#REF!</v>
      </c>
      <c r="C46" s="2" t="e">
        <f>VLOOKUP(G46,#REF!,1,0)=G46</f>
        <v>#REF!</v>
      </c>
      <c r="D46" s="2" t="str">
        <f>VLOOKUP(G46,'[2]PLAIN'!$B$4:$H$940,2,0)</f>
        <v>NHP130L-CHXNBW-V8</v>
      </c>
      <c r="E46" s="2" t="s">
        <v>43</v>
      </c>
      <c r="F46" s="5" t="str">
        <f t="shared" si="4"/>
        <v>AH4JPF</v>
      </c>
      <c r="G46" s="5" t="str">
        <f t="shared" si="5"/>
        <v>EAH4JPF</v>
      </c>
      <c r="H46" s="113" t="s">
        <v>54</v>
      </c>
      <c r="I46" s="78" t="s">
        <v>111</v>
      </c>
      <c r="J46" s="78" t="s">
        <v>112</v>
      </c>
      <c r="K46" s="12">
        <v>82</v>
      </c>
      <c r="L46" s="46">
        <f t="shared" si="6"/>
        <v>0</v>
      </c>
      <c r="M46" s="47">
        <f t="shared" si="7"/>
        <v>0</v>
      </c>
      <c r="N46" s="14"/>
      <c r="O46" s="14"/>
      <c r="P46" s="13">
        <f>VLOOKUP($G46,'[3]ΤΙΜΟΚΑΤΑΛΟΓΟΣ ΛΙΑΝΙΚΗΣ-1'!$C$11:$BS$1291,19,0)</f>
        <v>19360</v>
      </c>
      <c r="Q46" s="14"/>
      <c r="R46" s="23">
        <v>7</v>
      </c>
      <c r="S46" s="16" t="s">
        <v>44</v>
      </c>
      <c r="T46" s="16" t="s">
        <v>44</v>
      </c>
      <c r="U46" s="16" t="s">
        <v>52</v>
      </c>
      <c r="V46" s="15">
        <v>4</v>
      </c>
      <c r="W46" s="25" t="s">
        <v>46</v>
      </c>
      <c r="X46" s="24"/>
      <c r="Y46" s="15">
        <v>6</v>
      </c>
      <c r="Z46" s="16" t="s">
        <v>44</v>
      </c>
      <c r="AA46" s="16" t="s">
        <v>55</v>
      </c>
      <c r="AB46" s="24"/>
      <c r="AC46" s="16" t="s">
        <v>44</v>
      </c>
      <c r="AD46" s="16" t="s">
        <v>44</v>
      </c>
      <c r="AE46" s="16"/>
      <c r="AF46" s="24" t="s">
        <v>44</v>
      </c>
      <c r="AG46" s="16" t="s">
        <v>44</v>
      </c>
      <c r="AH46" s="16" t="s">
        <v>44</v>
      </c>
      <c r="AI46" s="24" t="s">
        <v>50</v>
      </c>
      <c r="AJ46" s="16" t="s">
        <v>44</v>
      </c>
      <c r="AK46" s="16" t="s">
        <v>44</v>
      </c>
      <c r="AL46" s="24"/>
      <c r="AM46" s="16" t="s">
        <v>44</v>
      </c>
      <c r="AN46" s="24"/>
      <c r="AO46" s="24" t="s">
        <v>107</v>
      </c>
      <c r="AP46" s="16" t="s">
        <v>44</v>
      </c>
      <c r="AQ46" s="16" t="s">
        <v>44</v>
      </c>
      <c r="AR46" s="24"/>
      <c r="AS46" s="24"/>
      <c r="AT46" s="16" t="s">
        <v>44</v>
      </c>
      <c r="AU46" s="24"/>
      <c r="AV46" s="24"/>
      <c r="AW46" s="26"/>
      <c r="AX46" s="11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</row>
    <row r="47" spans="1:95" s="20" customFormat="1" ht="15.75" customHeight="1">
      <c r="A47" s="5" t="b">
        <f>VLOOKUP(G47,'[1]YARIS'!E:E,1,0)=G47</f>
        <v>1</v>
      </c>
      <c r="B47" s="5" t="e">
        <f>VLOOKUP(G47,#REF!,1,0)=G47</f>
        <v>#REF!</v>
      </c>
      <c r="C47" s="2" t="e">
        <f>VLOOKUP(G47,#REF!,1,0)=G47</f>
        <v>#REF!</v>
      </c>
      <c r="D47" s="2" t="str">
        <f>VLOOKUP(G47,'[2]PLAIN'!$B$4:$H$940,2,0)</f>
        <v>NHP130L-CHXNBW-W0</v>
      </c>
      <c r="E47" s="2" t="s">
        <v>43</v>
      </c>
      <c r="F47" s="5" t="str">
        <f t="shared" si="4"/>
        <v>AH4JPL</v>
      </c>
      <c r="G47" s="5" t="str">
        <f t="shared" si="5"/>
        <v>EAH4JPL</v>
      </c>
      <c r="H47" s="113" t="s">
        <v>54</v>
      </c>
      <c r="I47" s="78" t="s">
        <v>113</v>
      </c>
      <c r="J47" s="78" t="s">
        <v>114</v>
      </c>
      <c r="K47" s="12" t="str">
        <f>VLOOKUP($G47,'[2]PLAIN'!$B$4:$H$940,4,0)</f>
        <v>82</v>
      </c>
      <c r="L47" s="46">
        <f t="shared" si="6"/>
        <v>0</v>
      </c>
      <c r="M47" s="47">
        <f t="shared" si="7"/>
        <v>0</v>
      </c>
      <c r="N47" s="14"/>
      <c r="O47" s="14"/>
      <c r="P47" s="13">
        <v>19360</v>
      </c>
      <c r="Q47" s="14"/>
      <c r="R47" s="23">
        <v>7</v>
      </c>
      <c r="S47" s="16" t="s">
        <v>44</v>
      </c>
      <c r="T47" s="16" t="s">
        <v>44</v>
      </c>
      <c r="U47" s="16" t="s">
        <v>52</v>
      </c>
      <c r="V47" s="15">
        <v>4</v>
      </c>
      <c r="W47" s="25" t="s">
        <v>46</v>
      </c>
      <c r="X47" s="24"/>
      <c r="Y47" s="15">
        <v>6</v>
      </c>
      <c r="Z47" s="16" t="s">
        <v>44</v>
      </c>
      <c r="AA47" s="16" t="s">
        <v>55</v>
      </c>
      <c r="AB47" s="24"/>
      <c r="AC47" s="16" t="s">
        <v>44</v>
      </c>
      <c r="AD47" s="16" t="s">
        <v>44</v>
      </c>
      <c r="AE47" s="16"/>
      <c r="AF47" s="24" t="s">
        <v>44</v>
      </c>
      <c r="AG47" s="16" t="s">
        <v>44</v>
      </c>
      <c r="AH47" s="16" t="s">
        <v>44</v>
      </c>
      <c r="AI47" s="24" t="s">
        <v>50</v>
      </c>
      <c r="AJ47" s="16" t="s">
        <v>44</v>
      </c>
      <c r="AK47" s="16" t="s">
        <v>44</v>
      </c>
      <c r="AL47" s="24"/>
      <c r="AM47" s="16" t="s">
        <v>44</v>
      </c>
      <c r="AN47" s="24"/>
      <c r="AO47" s="24" t="s">
        <v>107</v>
      </c>
      <c r="AP47" s="16" t="s">
        <v>44</v>
      </c>
      <c r="AQ47" s="16" t="s">
        <v>44</v>
      </c>
      <c r="AR47" s="24"/>
      <c r="AS47" s="24"/>
      <c r="AT47" s="16" t="s">
        <v>44</v>
      </c>
      <c r="AU47" s="24"/>
      <c r="AV47" s="24"/>
      <c r="AW47" s="26"/>
      <c r="AX47" s="11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</row>
    <row r="48" spans="1:95" s="20" customFormat="1" ht="15.75" customHeight="1">
      <c r="A48" s="5" t="b">
        <f>VLOOKUP(G48,'[1]YARIS'!E:E,1,0)=G48</f>
        <v>1</v>
      </c>
      <c r="B48" s="5" t="e">
        <f>VLOOKUP(G48,#REF!,1,0)=G48</f>
        <v>#REF!</v>
      </c>
      <c r="C48" s="2" t="e">
        <f>VLOOKUP(G48,#REF!,1,0)=G48</f>
        <v>#REF!</v>
      </c>
      <c r="D48" s="2" t="str">
        <f>VLOOKUP(G48,'[2]PLAIN'!$B$4:$H$940,2,0)</f>
        <v>NHP130L-CHXNBW-W2</v>
      </c>
      <c r="E48" s="2" t="s">
        <v>43</v>
      </c>
      <c r="F48" s="5" t="str">
        <f t="shared" si="4"/>
        <v>AH4JPM</v>
      </c>
      <c r="G48" s="5" t="str">
        <f t="shared" si="5"/>
        <v>EAH4JPM</v>
      </c>
      <c r="H48" s="113" t="s">
        <v>54</v>
      </c>
      <c r="I48" s="78" t="s">
        <v>115</v>
      </c>
      <c r="J48" s="78" t="s">
        <v>116</v>
      </c>
      <c r="K48" s="12" t="str">
        <f>VLOOKUP($G48,'[2]PLAIN'!$B$4:$H$940,4,0)</f>
        <v>82</v>
      </c>
      <c r="L48" s="46">
        <f t="shared" si="6"/>
        <v>0</v>
      </c>
      <c r="M48" s="47">
        <f t="shared" si="7"/>
        <v>0</v>
      </c>
      <c r="N48" s="14"/>
      <c r="O48" s="14"/>
      <c r="P48" s="13">
        <v>19360</v>
      </c>
      <c r="Q48" s="14"/>
      <c r="R48" s="23">
        <v>7</v>
      </c>
      <c r="S48" s="16" t="s">
        <v>44</v>
      </c>
      <c r="T48" s="16" t="s">
        <v>44</v>
      </c>
      <c r="U48" s="16" t="s">
        <v>52</v>
      </c>
      <c r="V48" s="15">
        <v>4</v>
      </c>
      <c r="W48" s="25" t="s">
        <v>46</v>
      </c>
      <c r="X48" s="24"/>
      <c r="Y48" s="15">
        <v>6</v>
      </c>
      <c r="Z48" s="16" t="s">
        <v>44</v>
      </c>
      <c r="AA48" s="16" t="s">
        <v>55</v>
      </c>
      <c r="AB48" s="24"/>
      <c r="AC48" s="16" t="s">
        <v>44</v>
      </c>
      <c r="AD48" s="16" t="s">
        <v>44</v>
      </c>
      <c r="AE48" s="16"/>
      <c r="AF48" s="24" t="s">
        <v>44</v>
      </c>
      <c r="AG48" s="16" t="s">
        <v>44</v>
      </c>
      <c r="AH48" s="16" t="s">
        <v>44</v>
      </c>
      <c r="AI48" s="24" t="s">
        <v>50</v>
      </c>
      <c r="AJ48" s="16" t="s">
        <v>44</v>
      </c>
      <c r="AK48" s="16" t="s">
        <v>44</v>
      </c>
      <c r="AL48" s="24"/>
      <c r="AM48" s="16" t="s">
        <v>44</v>
      </c>
      <c r="AN48" s="24"/>
      <c r="AO48" s="24" t="s">
        <v>107</v>
      </c>
      <c r="AP48" s="16" t="s">
        <v>44</v>
      </c>
      <c r="AQ48" s="16" t="s">
        <v>44</v>
      </c>
      <c r="AR48" s="24"/>
      <c r="AS48" s="24"/>
      <c r="AT48" s="16" t="s">
        <v>44</v>
      </c>
      <c r="AU48" s="24"/>
      <c r="AV48" s="24"/>
      <c r="AW48" s="26"/>
      <c r="AX48" s="11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</row>
    <row r="49" spans="1:95" s="20" customFormat="1" ht="15.75" customHeight="1">
      <c r="A49" s="5" t="b">
        <f>VLOOKUP(G49,'[1]YARIS'!E:E,1,0)=G49</f>
        <v>1</v>
      </c>
      <c r="B49" s="5" t="e">
        <f>VLOOKUP(G49,#REF!,1,0)=G49</f>
        <v>#REF!</v>
      </c>
      <c r="C49" s="2" t="e">
        <f>VLOOKUP(G49,#REF!,1,0)=G49</f>
        <v>#REF!</v>
      </c>
      <c r="D49" s="2" t="str">
        <f>VLOOKUP(G49,'[2]PLAIN'!$B$4:$H$940,2,0)</f>
        <v>NHP130L-CHXSBW-6A</v>
      </c>
      <c r="E49" s="2" t="s">
        <v>43</v>
      </c>
      <c r="F49" s="5" t="str">
        <f t="shared" si="4"/>
        <v>AH4JPG</v>
      </c>
      <c r="G49" s="5" t="str">
        <f t="shared" si="5"/>
        <v>EAH4JPG</v>
      </c>
      <c r="H49" s="113" t="s">
        <v>54</v>
      </c>
      <c r="I49" s="78" t="s">
        <v>117</v>
      </c>
      <c r="J49" s="78" t="s">
        <v>118</v>
      </c>
      <c r="K49" s="12" t="str">
        <f>VLOOKUP($G49,'[2]PLAIN'!$B$4:$H$940,4,0)</f>
        <v>82</v>
      </c>
      <c r="L49" s="46">
        <f t="shared" si="6"/>
        <v>0</v>
      </c>
      <c r="M49" s="47">
        <f t="shared" si="7"/>
        <v>0</v>
      </c>
      <c r="N49" s="14"/>
      <c r="O49" s="14"/>
      <c r="P49" s="13">
        <f>VLOOKUP($G49,'[3]ΤΙΜΟΚΑΤΑΛΟΓΟΣ ΛΙΑΝΙΚΗΣ-1'!$C$11:$BS$1291,19,0)</f>
        <v>19360</v>
      </c>
      <c r="Q49" s="14"/>
      <c r="R49" s="23">
        <v>7</v>
      </c>
      <c r="S49" s="16" t="s">
        <v>44</v>
      </c>
      <c r="T49" s="16" t="s">
        <v>44</v>
      </c>
      <c r="U49" s="16" t="s">
        <v>52</v>
      </c>
      <c r="V49" s="15">
        <v>4</v>
      </c>
      <c r="W49" s="25" t="s">
        <v>46</v>
      </c>
      <c r="X49" s="24"/>
      <c r="Y49" s="15">
        <v>6</v>
      </c>
      <c r="Z49" s="16" t="s">
        <v>44</v>
      </c>
      <c r="AA49" s="16" t="s">
        <v>55</v>
      </c>
      <c r="AB49" s="24"/>
      <c r="AC49" s="16" t="s">
        <v>44</v>
      </c>
      <c r="AD49" s="16" t="s">
        <v>44</v>
      </c>
      <c r="AE49" s="16"/>
      <c r="AF49" s="24" t="s">
        <v>44</v>
      </c>
      <c r="AG49" s="16" t="s">
        <v>44</v>
      </c>
      <c r="AH49" s="16" t="s">
        <v>44</v>
      </c>
      <c r="AI49" s="24" t="s">
        <v>50</v>
      </c>
      <c r="AJ49" s="16" t="s">
        <v>44</v>
      </c>
      <c r="AK49" s="16" t="s">
        <v>44</v>
      </c>
      <c r="AL49" s="24"/>
      <c r="AM49" s="16" t="s">
        <v>44</v>
      </c>
      <c r="AN49" s="24"/>
      <c r="AO49" s="24" t="s">
        <v>107</v>
      </c>
      <c r="AP49" s="16" t="s">
        <v>44</v>
      </c>
      <c r="AQ49" s="16" t="s">
        <v>44</v>
      </c>
      <c r="AR49" s="24"/>
      <c r="AS49" s="24"/>
      <c r="AT49" s="16" t="s">
        <v>44</v>
      </c>
      <c r="AU49" s="24"/>
      <c r="AV49" s="24"/>
      <c r="AW49" s="26"/>
      <c r="AX49" s="11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</row>
    <row r="50" spans="1:95" s="20" customFormat="1" ht="15.75" customHeight="1">
      <c r="A50" s="5" t="b">
        <f>VLOOKUP(G50,'[1]YARIS'!E:E,1,0)=G50</f>
        <v>1</v>
      </c>
      <c r="B50" s="5" t="e">
        <f>VLOOKUP(G50,#REF!,1,0)=G50</f>
        <v>#REF!</v>
      </c>
      <c r="C50" s="2" t="e">
        <f>VLOOKUP(G50,#REF!,1,0)=G50</f>
        <v>#REF!</v>
      </c>
      <c r="D50" s="2" t="str">
        <f>VLOOKUP(G50,'[2]PLAIN'!$B$4:$H$940,2,0)</f>
        <v>NHP130L-CHXGBW-49</v>
      </c>
      <c r="E50" s="2" t="s">
        <v>43</v>
      </c>
      <c r="F50" s="5" t="str">
        <f t="shared" si="4"/>
        <v>AH4JPI</v>
      </c>
      <c r="G50" s="5" t="str">
        <f t="shared" si="5"/>
        <v>EAH4JPI</v>
      </c>
      <c r="H50" s="113" t="s">
        <v>54</v>
      </c>
      <c r="I50" s="78" t="s">
        <v>119</v>
      </c>
      <c r="J50" s="78" t="s">
        <v>120</v>
      </c>
      <c r="K50" s="12" t="str">
        <f>VLOOKUP($G50,'[2]PLAIN'!$B$4:$H$940,4,0)</f>
        <v>82</v>
      </c>
      <c r="L50" s="46">
        <f t="shared" si="6"/>
        <v>0</v>
      </c>
      <c r="M50" s="47">
        <f t="shared" si="7"/>
        <v>0</v>
      </c>
      <c r="N50" s="13">
        <f>VLOOKUP($G50,'[3]ΤΙΜΟΚΑΤΑΛΟΓΟΣ ΛΙΑΝΙΚΗΣ-1'!$C$11:$BS$1291,7,0)</f>
        <v>19300</v>
      </c>
      <c r="O50" s="13">
        <f>VLOOKUP($G50,'[3]ΤΙΜΟΚΑΤΑΛΟΓΟΣ ΛΙΑΝΙΚΗΣ-1'!$C$11:$BS$1291,13,0)</f>
        <v>19470</v>
      </c>
      <c r="P50" s="13">
        <f>VLOOKUP($G50,'[3]ΤΙΜΟΚΑΤΑΛΟΓΟΣ ΛΙΑΝΙΚΗΣ-1'!$C$11:$BS$1291,19,0)</f>
        <v>19760</v>
      </c>
      <c r="Q50" s="13">
        <f>VLOOKUP($G50,'[3]ΤΙΜΟΚΑΤΑΛΟΓΟΣ ΛΙΑΝΙΚΗΣ-1'!$C$11:$BS$1291,25,0)</f>
        <v>19910</v>
      </c>
      <c r="R50" s="23">
        <v>7</v>
      </c>
      <c r="S50" s="16" t="s">
        <v>44</v>
      </c>
      <c r="T50" s="16" t="s">
        <v>44</v>
      </c>
      <c r="U50" s="16" t="s">
        <v>52</v>
      </c>
      <c r="V50" s="15">
        <v>4</v>
      </c>
      <c r="W50" s="25" t="s">
        <v>46</v>
      </c>
      <c r="X50" s="24"/>
      <c r="Y50" s="15">
        <v>6</v>
      </c>
      <c r="Z50" s="16" t="s">
        <v>44</v>
      </c>
      <c r="AA50" s="16" t="s">
        <v>55</v>
      </c>
      <c r="AB50" s="24"/>
      <c r="AC50" s="16" t="s">
        <v>44</v>
      </c>
      <c r="AD50" s="16" t="s">
        <v>44</v>
      </c>
      <c r="AE50" s="16"/>
      <c r="AF50" s="24" t="s">
        <v>44</v>
      </c>
      <c r="AG50" s="16" t="s">
        <v>44</v>
      </c>
      <c r="AH50" s="16" t="s">
        <v>44</v>
      </c>
      <c r="AI50" s="24" t="s">
        <v>50</v>
      </c>
      <c r="AJ50" s="24"/>
      <c r="AK50" s="16" t="s">
        <v>44</v>
      </c>
      <c r="AL50" s="24"/>
      <c r="AM50" s="16" t="s">
        <v>44</v>
      </c>
      <c r="AN50" s="16" t="s">
        <v>44</v>
      </c>
      <c r="AO50" s="24" t="s">
        <v>107</v>
      </c>
      <c r="AP50" s="16" t="s">
        <v>44</v>
      </c>
      <c r="AQ50" s="16" t="s">
        <v>44</v>
      </c>
      <c r="AR50" s="24"/>
      <c r="AS50" s="24"/>
      <c r="AT50" s="16" t="s">
        <v>44</v>
      </c>
      <c r="AU50" s="24"/>
      <c r="AV50" s="24"/>
      <c r="AW50" s="26"/>
      <c r="AX50" s="11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</row>
    <row r="51" spans="1:95" s="20" customFormat="1" ht="15.75" customHeight="1">
      <c r="A51" s="5" t="b">
        <f>VLOOKUP(G51,'[1]YARIS'!E:E,1,0)=G51</f>
        <v>1</v>
      </c>
      <c r="B51" s="5" t="e">
        <f>VLOOKUP(G51,#REF!,1,0)=G51</f>
        <v>#REF!</v>
      </c>
      <c r="C51" s="2" t="e">
        <f>VLOOKUP(G51,#REF!,1,0)=G51</f>
        <v>#REF!</v>
      </c>
      <c r="D51" s="2" t="str">
        <f>VLOOKUP(G51,'[2]PLAIN'!$B$4:$H$940,2,0)</f>
        <v>NHP130L-CHXGBW-50</v>
      </c>
      <c r="E51" s="2" t="s">
        <v>43</v>
      </c>
      <c r="F51" s="5" t="str">
        <f t="shared" si="4"/>
        <v>AH5JPI</v>
      </c>
      <c r="G51" s="5" t="str">
        <f t="shared" si="5"/>
        <v>EAH5JPI</v>
      </c>
      <c r="H51" s="113" t="s">
        <v>57</v>
      </c>
      <c r="I51" s="78" t="s">
        <v>119</v>
      </c>
      <c r="J51" s="78" t="s">
        <v>121</v>
      </c>
      <c r="K51" s="12" t="str">
        <f>VLOOKUP($G51,'[2]PLAIN'!$B$4:$H$940,4,0)</f>
        <v>82</v>
      </c>
      <c r="L51" s="46">
        <f t="shared" si="6"/>
        <v>0</v>
      </c>
      <c r="M51" s="47">
        <f t="shared" si="7"/>
        <v>0</v>
      </c>
      <c r="N51" s="13">
        <f>VLOOKUP($G51,'[3]ΤΙΜΟΚΑΤΑΛΟΓΟΣ ΛΙΑΝΙΚΗΣ-1'!$C$11:$BS$1291,7,0)</f>
        <v>19900</v>
      </c>
      <c r="O51" s="13">
        <f>VLOOKUP($G51,'[3]ΤΙΜΟΚΑΤΑΛΟΓΟΣ ΛΙΑΝΙΚΗΣ-1'!$C$11:$BS$1291,13,0)</f>
        <v>20070</v>
      </c>
      <c r="P51" s="13">
        <f>VLOOKUP($G51,'[3]ΤΙΜΟΚΑΤΑΛΟΓΟΣ ΛΙΑΝΙΚΗΣ-1'!$C$11:$BS$1291,19,0)</f>
        <v>20360</v>
      </c>
      <c r="Q51" s="13">
        <f>VLOOKUP($G51,'[3]ΤΙΜΟΚΑΤΑΛΟΓΟΣ ΛΙΑΝΙΚΗΣ-1'!$C$11:$BS$1291,25,0)</f>
        <v>20510</v>
      </c>
      <c r="R51" s="23">
        <v>7</v>
      </c>
      <c r="S51" s="16" t="s">
        <v>44</v>
      </c>
      <c r="T51" s="16" t="s">
        <v>44</v>
      </c>
      <c r="U51" s="16" t="s">
        <v>52</v>
      </c>
      <c r="V51" s="15">
        <v>4</v>
      </c>
      <c r="W51" s="25" t="s">
        <v>46</v>
      </c>
      <c r="X51" s="24"/>
      <c r="Y51" s="15">
        <v>6</v>
      </c>
      <c r="Z51" s="16" t="s">
        <v>44</v>
      </c>
      <c r="AA51" s="16" t="s">
        <v>55</v>
      </c>
      <c r="AB51" s="24"/>
      <c r="AC51" s="16" t="s">
        <v>44</v>
      </c>
      <c r="AD51" s="16" t="s">
        <v>44</v>
      </c>
      <c r="AE51" s="16"/>
      <c r="AF51" s="24" t="s">
        <v>44</v>
      </c>
      <c r="AG51" s="16" t="s">
        <v>44</v>
      </c>
      <c r="AH51" s="16" t="s">
        <v>44</v>
      </c>
      <c r="AI51" s="24" t="s">
        <v>50</v>
      </c>
      <c r="AJ51" s="24"/>
      <c r="AK51" s="16" t="s">
        <v>44</v>
      </c>
      <c r="AL51" s="24"/>
      <c r="AM51" s="16" t="s">
        <v>44</v>
      </c>
      <c r="AN51" s="16" t="s">
        <v>44</v>
      </c>
      <c r="AO51" s="24" t="s">
        <v>107</v>
      </c>
      <c r="AP51" s="16" t="s">
        <v>44</v>
      </c>
      <c r="AQ51" s="16" t="s">
        <v>44</v>
      </c>
      <c r="AR51" s="16" t="s">
        <v>44</v>
      </c>
      <c r="AS51" s="24"/>
      <c r="AT51" s="16" t="s">
        <v>44</v>
      </c>
      <c r="AU51" s="24"/>
      <c r="AV51" s="24"/>
      <c r="AW51" s="26"/>
      <c r="AX51" s="1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</row>
    <row r="52" spans="1:95" s="20" customFormat="1" ht="15.75" customHeight="1" thickBot="1">
      <c r="A52" s="5" t="b">
        <f>VLOOKUP(G52,'[1]YARIS'!E:E,1,0)=G52</f>
        <v>1</v>
      </c>
      <c r="B52" s="5" t="e">
        <f>VLOOKUP(G52,#REF!,1,0)=G52</f>
        <v>#REF!</v>
      </c>
      <c r="C52" s="2" t="e">
        <f>VLOOKUP(G52,#REF!,1,0)=G52</f>
        <v>#REF!</v>
      </c>
      <c r="D52" s="2" t="str">
        <f>VLOOKUP(G52,'[2]PLAIN'!$B$4:$H$940,2,0)</f>
        <v>NHP130L-CHXGBW-69</v>
      </c>
      <c r="E52" s="2" t="s">
        <v>43</v>
      </c>
      <c r="F52" s="5" t="str">
        <f t="shared" si="4"/>
        <v>AH5JPJ</v>
      </c>
      <c r="G52" s="5" t="str">
        <f t="shared" si="5"/>
        <v>EAH5JPJ</v>
      </c>
      <c r="H52" s="114" t="s">
        <v>57</v>
      </c>
      <c r="I52" s="115" t="s">
        <v>122</v>
      </c>
      <c r="J52" s="115" t="s">
        <v>123</v>
      </c>
      <c r="K52" s="12" t="str">
        <f>VLOOKUP($G52,'[2]PLAIN'!$B$4:$H$940,4,0)</f>
        <v>82</v>
      </c>
      <c r="L52" s="56">
        <f t="shared" si="6"/>
        <v>0</v>
      </c>
      <c r="M52" s="57">
        <f t="shared" si="7"/>
        <v>0</v>
      </c>
      <c r="N52" s="27">
        <f>VLOOKUP($G52,'[3]ΤΙΜΟΚΑΤΑΛΟΓΟΣ ΛΙΑΝΙΚΗΣ-1'!$C$11:$BS$1291,7,0)</f>
        <v>20400</v>
      </c>
      <c r="O52" s="27">
        <f>VLOOKUP($G52,'[3]ΤΙΜΟΚΑΤΑΛΟΓΟΣ ΛΙΑΝΙΚΗΣ-1'!$C$11:$BS$1291,13,0)</f>
        <v>20570</v>
      </c>
      <c r="P52" s="27">
        <f>VLOOKUP($G52,'[3]ΤΙΜΟΚΑΤΑΛΟΓΟΣ ΛΙΑΝΙΚΗΣ-1'!$C$11:$BS$1291,19,0)</f>
        <v>20860</v>
      </c>
      <c r="Q52" s="27">
        <f>VLOOKUP($G52,'[3]ΤΙΜΟΚΑΤΑΛΟΓΟΣ ΛΙΑΝΙΚΗΣ-1'!$C$11:$BS$1291,25,0)</f>
        <v>21010</v>
      </c>
      <c r="R52" s="23">
        <v>7</v>
      </c>
      <c r="S52" s="16" t="s">
        <v>44</v>
      </c>
      <c r="T52" s="16" t="s">
        <v>44</v>
      </c>
      <c r="U52" s="16" t="s">
        <v>52</v>
      </c>
      <c r="V52" s="15">
        <v>4</v>
      </c>
      <c r="W52" s="25" t="s">
        <v>46</v>
      </c>
      <c r="X52" s="24"/>
      <c r="Y52" s="15">
        <v>6</v>
      </c>
      <c r="Z52" s="16" t="s">
        <v>44</v>
      </c>
      <c r="AA52" s="16" t="s">
        <v>55</v>
      </c>
      <c r="AB52" s="24"/>
      <c r="AC52" s="16" t="s">
        <v>44</v>
      </c>
      <c r="AD52" s="16" t="s">
        <v>44</v>
      </c>
      <c r="AE52" s="16"/>
      <c r="AF52" s="24" t="s">
        <v>44</v>
      </c>
      <c r="AG52" s="16" t="s">
        <v>44</v>
      </c>
      <c r="AH52" s="16" t="s">
        <v>44</v>
      </c>
      <c r="AI52" s="24" t="s">
        <v>50</v>
      </c>
      <c r="AJ52" s="24"/>
      <c r="AK52" s="16" t="s">
        <v>44</v>
      </c>
      <c r="AL52" s="24"/>
      <c r="AM52" s="16" t="s">
        <v>44</v>
      </c>
      <c r="AN52" s="16" t="s">
        <v>44</v>
      </c>
      <c r="AO52" s="24" t="s">
        <v>107</v>
      </c>
      <c r="AP52" s="16" t="s">
        <v>44</v>
      </c>
      <c r="AQ52" s="16" t="s">
        <v>44</v>
      </c>
      <c r="AR52" s="16" t="s">
        <v>44</v>
      </c>
      <c r="AS52" s="24"/>
      <c r="AT52" s="16" t="s">
        <v>44</v>
      </c>
      <c r="AU52" s="24"/>
      <c r="AV52" s="24"/>
      <c r="AW52" s="26"/>
      <c r="AX52" s="11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 s="20" customFormat="1" ht="16.5" customHeight="1" thickBot="1">
      <c r="A53" s="5"/>
      <c r="B53" s="5"/>
      <c r="C53" s="2"/>
      <c r="D53" s="2"/>
      <c r="E53" s="2"/>
      <c r="F53" s="5"/>
      <c r="G53" s="5"/>
      <c r="H53" s="116"/>
      <c r="I53" s="117"/>
      <c r="J53" s="117"/>
      <c r="K53" s="118"/>
      <c r="L53" s="119"/>
      <c r="M53" s="120"/>
      <c r="N53" s="121"/>
      <c r="O53" s="121"/>
      <c r="P53" s="121"/>
      <c r="Q53" s="121"/>
      <c r="R53" s="122"/>
      <c r="S53" s="123"/>
      <c r="T53" s="123"/>
      <c r="U53" s="123"/>
      <c r="V53" s="122"/>
      <c r="W53" s="123"/>
      <c r="X53" s="124"/>
      <c r="Y53" s="122"/>
      <c r="Z53" s="123"/>
      <c r="AA53" s="123"/>
      <c r="AB53" s="124"/>
      <c r="AC53" s="123"/>
      <c r="AD53" s="124"/>
      <c r="AE53" s="125"/>
      <c r="AF53" s="124"/>
      <c r="AG53" s="123"/>
      <c r="AH53" s="125"/>
      <c r="AI53" s="124"/>
      <c r="AJ53" s="124"/>
      <c r="AK53" s="124"/>
      <c r="AL53" s="124"/>
      <c r="AM53" s="124"/>
      <c r="AN53" s="124"/>
      <c r="AO53" s="124"/>
      <c r="AP53" s="123"/>
      <c r="AQ53" s="123"/>
      <c r="AR53" s="124"/>
      <c r="AS53" s="124"/>
      <c r="AT53" s="123"/>
      <c r="AU53" s="124"/>
      <c r="AV53" s="124"/>
      <c r="AW53" s="126"/>
      <c r="AX53" s="11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</row>
    <row r="54" spans="1:49" ht="15" customHeight="1" hidden="1" thickBot="1">
      <c r="A54" s="5"/>
      <c r="B54" s="5"/>
      <c r="H54" s="162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4"/>
    </row>
    <row r="55" spans="1:13" ht="12.75" customHeight="1">
      <c r="A55" s="5"/>
      <c r="B55" s="5"/>
      <c r="H55" s="165" t="s">
        <v>124</v>
      </c>
      <c r="I55" s="165"/>
      <c r="J55" s="165"/>
      <c r="K55" s="165"/>
      <c r="L55" s="165"/>
      <c r="M55" s="165"/>
    </row>
    <row r="56" spans="1:13" ht="12.75" customHeight="1">
      <c r="A56" s="5"/>
      <c r="B56" s="5"/>
      <c r="H56" s="157" t="s">
        <v>125</v>
      </c>
      <c r="I56" s="158"/>
      <c r="J56" s="158"/>
      <c r="K56" s="159">
        <v>42821</v>
      </c>
      <c r="L56" s="160"/>
      <c r="M56" s="160"/>
    </row>
    <row r="57" spans="1:13" ht="12.75" customHeight="1">
      <c r="A57" s="5"/>
      <c r="B57" s="5"/>
      <c r="H57" s="157" t="s">
        <v>126</v>
      </c>
      <c r="I57" s="157"/>
      <c r="J57" s="157"/>
      <c r="K57" s="157"/>
      <c r="L57" s="157"/>
      <c r="M57" s="157"/>
    </row>
    <row r="58" spans="1:13" ht="12.75" customHeight="1">
      <c r="A58" s="5"/>
      <c r="B58" s="5"/>
      <c r="H58" s="157" t="s">
        <v>127</v>
      </c>
      <c r="I58" s="157"/>
      <c r="J58" s="157"/>
      <c r="K58" s="157"/>
      <c r="L58" s="157"/>
      <c r="M58" s="157"/>
    </row>
    <row r="59" spans="1:27" ht="12.75" customHeight="1">
      <c r="A59" s="5"/>
      <c r="B59" s="5"/>
      <c r="H59" s="129" t="s">
        <v>128</v>
      </c>
      <c r="I59" s="129"/>
      <c r="J59" s="129"/>
      <c r="K59" s="130"/>
      <c r="L59" s="130"/>
      <c r="M59" s="131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</row>
    <row r="60" spans="1:17" ht="12.75" customHeight="1">
      <c r="A60" s="5"/>
      <c r="B60" s="5"/>
      <c r="H60" s="161"/>
      <c r="I60" s="161"/>
      <c r="J60" s="161"/>
      <c r="K60" s="161"/>
      <c r="L60" s="161"/>
      <c r="M60" s="161"/>
      <c r="N60" s="161"/>
      <c r="O60" s="161"/>
      <c r="P60" s="161"/>
      <c r="Q60" s="161"/>
    </row>
    <row r="61" spans="17:19" ht="12.75">
      <c r="Q61"/>
      <c r="R61"/>
      <c r="S61"/>
    </row>
    <row r="62" spans="17:19" ht="12.75">
      <c r="Q62"/>
      <c r="R62"/>
      <c r="S62"/>
    </row>
    <row r="63" spans="17:19" ht="12.75">
      <c r="Q63"/>
      <c r="R63"/>
      <c r="S63"/>
    </row>
    <row r="64" spans="3:19" ht="12.75">
      <c r="C64" s="2" t="s">
        <v>129</v>
      </c>
      <c r="Q64"/>
      <c r="R64"/>
      <c r="S64"/>
    </row>
    <row r="65" spans="3:19" ht="12.75">
      <c r="C65" s="2">
        <v>0</v>
      </c>
      <c r="D65" s="2">
        <v>90</v>
      </c>
      <c r="E65" s="2">
        <v>0</v>
      </c>
      <c r="K65" s="2" t="s">
        <v>129</v>
      </c>
      <c r="L65" s="2"/>
      <c r="Q65"/>
      <c r="R65"/>
      <c r="S65"/>
    </row>
    <row r="66" spans="3:19" ht="12.75">
      <c r="C66" s="2">
        <v>91</v>
      </c>
      <c r="D66" s="2">
        <v>100</v>
      </c>
      <c r="E66" s="2">
        <v>0.9</v>
      </c>
      <c r="K66" s="2" t="s">
        <v>130</v>
      </c>
      <c r="L66" s="2"/>
      <c r="M66" s="128">
        <v>0</v>
      </c>
      <c r="Q66"/>
      <c r="R66"/>
      <c r="S66"/>
    </row>
    <row r="67" spans="3:19" ht="12.75">
      <c r="C67" s="132">
        <v>101</v>
      </c>
      <c r="D67" s="2">
        <v>120</v>
      </c>
      <c r="E67" s="2">
        <v>0.98</v>
      </c>
      <c r="K67" s="2" t="s">
        <v>131</v>
      </c>
      <c r="L67" s="2"/>
      <c r="M67" s="128">
        <v>0.9</v>
      </c>
      <c r="Q67"/>
      <c r="R67"/>
      <c r="S67"/>
    </row>
    <row r="68" spans="3:19" ht="12.75">
      <c r="C68" s="132">
        <v>121</v>
      </c>
      <c r="D68" s="2">
        <v>140</v>
      </c>
      <c r="E68" s="2">
        <v>1.2</v>
      </c>
      <c r="K68" s="132" t="s">
        <v>132</v>
      </c>
      <c r="M68" s="128">
        <v>0.98</v>
      </c>
      <c r="Q68"/>
      <c r="R68"/>
      <c r="S68"/>
    </row>
    <row r="69" spans="3:19" ht="12.75">
      <c r="C69" s="132">
        <v>141</v>
      </c>
      <c r="D69" s="2">
        <v>160</v>
      </c>
      <c r="E69" s="2">
        <v>1.85</v>
      </c>
      <c r="K69" s="132" t="s">
        <v>133</v>
      </c>
      <c r="M69" s="128">
        <v>1.2</v>
      </c>
      <c r="Q69"/>
      <c r="R69"/>
      <c r="S69"/>
    </row>
    <row r="70" spans="3:19" ht="12.75">
      <c r="C70" s="132">
        <v>161</v>
      </c>
      <c r="D70" s="2">
        <v>180</v>
      </c>
      <c r="E70" s="2">
        <v>2.45</v>
      </c>
      <c r="K70" s="132" t="s">
        <v>134</v>
      </c>
      <c r="M70" s="128">
        <v>1.85</v>
      </c>
      <c r="Q70"/>
      <c r="R70"/>
      <c r="S70"/>
    </row>
    <row r="71" spans="3:19" ht="12.75">
      <c r="C71" s="132">
        <v>181</v>
      </c>
      <c r="D71" s="2">
        <v>200</v>
      </c>
      <c r="E71" s="2">
        <v>2.78</v>
      </c>
      <c r="K71" s="132" t="s">
        <v>135</v>
      </c>
      <c r="M71" s="128">
        <v>2.45</v>
      </c>
      <c r="Q71"/>
      <c r="R71"/>
      <c r="S71"/>
    </row>
    <row r="72" spans="3:19" ht="12.75">
      <c r="C72" s="132">
        <v>201</v>
      </c>
      <c r="D72" s="2">
        <v>250</v>
      </c>
      <c r="E72" s="2">
        <v>3.05</v>
      </c>
      <c r="K72" s="132" t="s">
        <v>136</v>
      </c>
      <c r="M72" s="128">
        <v>2.78</v>
      </c>
      <c r="Q72"/>
      <c r="R72"/>
      <c r="S72"/>
    </row>
    <row r="73" spans="3:19" ht="12.75">
      <c r="C73" s="132">
        <v>251</v>
      </c>
      <c r="D73" s="2">
        <v>1000</v>
      </c>
      <c r="E73" s="2">
        <v>3.72</v>
      </c>
      <c r="K73" s="132" t="s">
        <v>137</v>
      </c>
      <c r="M73" s="128">
        <v>3.05</v>
      </c>
      <c r="Q73"/>
      <c r="R73"/>
      <c r="S73"/>
    </row>
    <row r="74" spans="11:19" ht="12.75">
      <c r="K74" s="132" t="s">
        <v>138</v>
      </c>
      <c r="M74" s="128">
        <v>3.72</v>
      </c>
      <c r="Q74"/>
      <c r="R74"/>
      <c r="S74"/>
    </row>
    <row r="75" spans="17:19" ht="12.75">
      <c r="Q75"/>
      <c r="R75"/>
      <c r="S75"/>
    </row>
    <row r="76" spans="3:19" ht="12.75">
      <c r="C76" s="2" t="s">
        <v>139</v>
      </c>
      <c r="Q76"/>
      <c r="R76"/>
      <c r="S76"/>
    </row>
    <row r="77" spans="3:19" ht="12.75">
      <c r="C77" s="2">
        <v>0</v>
      </c>
      <c r="D77" s="2">
        <v>100</v>
      </c>
      <c r="E77" s="2">
        <v>0</v>
      </c>
      <c r="Q77"/>
      <c r="R77"/>
      <c r="S77"/>
    </row>
    <row r="78" spans="3:19" ht="12.75">
      <c r="C78" s="2">
        <v>101</v>
      </c>
      <c r="D78" s="2">
        <v>150</v>
      </c>
      <c r="E78" s="2">
        <v>2.25</v>
      </c>
      <c r="Q78"/>
      <c r="R78"/>
      <c r="S78"/>
    </row>
    <row r="79" spans="3:19" ht="12.75">
      <c r="C79" s="132">
        <v>151</v>
      </c>
      <c r="D79" s="2">
        <v>1000</v>
      </c>
      <c r="E79" s="2">
        <v>2.8</v>
      </c>
      <c r="Q79"/>
      <c r="R79"/>
      <c r="S79"/>
    </row>
    <row r="80" spans="17:19" ht="12.75">
      <c r="Q80"/>
      <c r="R80"/>
      <c r="S80"/>
    </row>
    <row r="81" spans="17:19" ht="12.75">
      <c r="Q81"/>
      <c r="R81"/>
      <c r="S81"/>
    </row>
    <row r="82" spans="17:19" ht="12.75">
      <c r="Q82"/>
      <c r="R82"/>
      <c r="S82"/>
    </row>
    <row r="83" spans="17:19" ht="12.75">
      <c r="Q83"/>
      <c r="R83"/>
      <c r="S83"/>
    </row>
    <row r="84" spans="17:19" ht="12.75">
      <c r="Q84"/>
      <c r="R84"/>
      <c r="S84"/>
    </row>
    <row r="85" spans="17:19" ht="12.75">
      <c r="Q85"/>
      <c r="R85"/>
      <c r="S85"/>
    </row>
    <row r="86" spans="17:19" ht="12.75">
      <c r="Q86"/>
      <c r="R86"/>
      <c r="S86"/>
    </row>
    <row r="87" spans="17:19" ht="12.75">
      <c r="Q87"/>
      <c r="R87"/>
      <c r="S87"/>
    </row>
    <row r="88" spans="17:19" ht="12.75">
      <c r="Q88"/>
      <c r="R88"/>
      <c r="S88"/>
    </row>
    <row r="89" spans="17:19" ht="12.75">
      <c r="Q89"/>
      <c r="R89"/>
      <c r="S89"/>
    </row>
    <row r="90" spans="17:19" ht="12.75">
      <c r="Q90"/>
      <c r="R90"/>
      <c r="S90"/>
    </row>
    <row r="91" spans="17:19" ht="12.75">
      <c r="Q91"/>
      <c r="R91"/>
      <c r="S91"/>
    </row>
    <row r="92" spans="17:19" ht="12.75">
      <c r="Q92"/>
      <c r="R92"/>
      <c r="S92"/>
    </row>
    <row r="93" spans="17:19" ht="12.75">
      <c r="Q93"/>
      <c r="R93"/>
      <c r="S93"/>
    </row>
    <row r="94" spans="17:19" ht="12.75">
      <c r="Q94"/>
      <c r="R94"/>
      <c r="S94"/>
    </row>
    <row r="95" spans="17:19" ht="12.75">
      <c r="Q95"/>
      <c r="R95"/>
      <c r="S95"/>
    </row>
    <row r="96" spans="17:19" ht="12.75">
      <c r="Q96"/>
      <c r="R96"/>
      <c r="S96"/>
    </row>
    <row r="97" spans="17:19" ht="12.75">
      <c r="Q97"/>
      <c r="R97"/>
      <c r="S97"/>
    </row>
    <row r="98" spans="17:19" ht="12.75">
      <c r="Q98"/>
      <c r="R98"/>
      <c r="S98"/>
    </row>
    <row r="99" spans="17:19" ht="12.75">
      <c r="Q99"/>
      <c r="R99"/>
      <c r="S99"/>
    </row>
    <row r="100" spans="17:19" ht="12.75">
      <c r="Q100"/>
      <c r="R100"/>
      <c r="S100"/>
    </row>
    <row r="101" spans="17:19" ht="12.75">
      <c r="Q101"/>
      <c r="R101"/>
      <c r="S101"/>
    </row>
    <row r="102" ht="12.75">
      <c r="Q102" s="133"/>
    </row>
    <row r="103" ht="12.75">
      <c r="Q103" s="133"/>
    </row>
  </sheetData>
  <sheetProtection password="CF1D" sheet="1" objects="1" scenarios="1"/>
  <mergeCells count="21">
    <mergeCell ref="H4:M4"/>
    <mergeCell ref="H5:J5"/>
    <mergeCell ref="R2:AW2"/>
    <mergeCell ref="A3:G3"/>
    <mergeCell ref="H1:W1"/>
    <mergeCell ref="X1:AA1"/>
    <mergeCell ref="A2:G2"/>
    <mergeCell ref="H2:J3"/>
    <mergeCell ref="K2:K3"/>
    <mergeCell ref="M2:M3"/>
    <mergeCell ref="H54:AW54"/>
    <mergeCell ref="H55:M55"/>
    <mergeCell ref="H11:J11"/>
    <mergeCell ref="H25:J25"/>
    <mergeCell ref="H31:J31"/>
    <mergeCell ref="H37:J37"/>
    <mergeCell ref="H56:J56"/>
    <mergeCell ref="K56:M56"/>
    <mergeCell ref="H57:M57"/>
    <mergeCell ref="H58:M58"/>
    <mergeCell ref="H60:Q60"/>
  </mergeCells>
  <conditionalFormatting sqref="A1:C1 A2 A10:C10 A24:C24 A30:C30 A36:C36 A4:D8 D54:D60 A54:C65180">
    <cfRule type="expression" priority="228" dxfId="5" stopIfTrue="1">
      <formula>NOT(ISERROR(SEARCH("TRUE",A1)))</formula>
    </cfRule>
  </conditionalFormatting>
  <conditionalFormatting sqref="C10 C24 C30 C36 C4:D8 C54:D60">
    <cfRule type="expression" priority="229" dxfId="4" stopIfTrue="1">
      <formula>IF(ISNA(C4),1,0)</formula>
    </cfRule>
  </conditionalFormatting>
  <conditionalFormatting sqref="D10 D24 D30 D36">
    <cfRule type="expression" priority="224" dxfId="5" stopIfTrue="1">
      <formula>NOT(ISERROR(SEARCH("TRUE",D10)))</formula>
    </cfRule>
  </conditionalFormatting>
  <conditionalFormatting sqref="D10 D24 D30 D36">
    <cfRule type="expression" priority="225" dxfId="4" stopIfTrue="1">
      <formula>IF(ISNA(D10),1,0)</formula>
    </cfRule>
  </conditionalFormatting>
  <conditionalFormatting sqref="N4:Q4 N6:Q10 N12:Q24 N26:Q30 N32:Q36 N38:Q53">
    <cfRule type="expression" priority="223" dxfId="0" stopIfTrue="1">
      <formula>IF(ISNA(N4),1,0)</formula>
    </cfRule>
  </conditionalFormatting>
  <conditionalFormatting sqref="Q4 Q6:Q10 Q26:Q30 Q32:Q36 Q12:Q24 Q38:Q53">
    <cfRule type="expression" priority="222" dxfId="0" stopIfTrue="1">
      <formula>IF(ISNA(AC4),1,0)</formula>
    </cfRule>
  </conditionalFormatting>
  <conditionalFormatting sqref="A9:D9">
    <cfRule type="expression" priority="98" dxfId="5" stopIfTrue="1">
      <formula>NOT(ISERROR(SEARCH("TRUE",A9)))</formula>
    </cfRule>
  </conditionalFormatting>
  <conditionalFormatting sqref="C9:D9">
    <cfRule type="expression" priority="99" dxfId="4" stopIfTrue="1">
      <formula>IF(ISNA(C9),1,0)</formula>
    </cfRule>
  </conditionalFormatting>
  <conditionalFormatting sqref="A11:D12 A18:D18">
    <cfRule type="expression" priority="94" dxfId="5" stopIfTrue="1">
      <formula>NOT(ISERROR(SEARCH("TRUE",A11)))</formula>
    </cfRule>
  </conditionalFormatting>
  <conditionalFormatting sqref="C11:D12 C18:D18">
    <cfRule type="expression" priority="95" dxfId="4" stopIfTrue="1">
      <formula>IF(ISNA(C11),1,0)</formula>
    </cfRule>
  </conditionalFormatting>
  <conditionalFormatting sqref="A13:D17">
    <cfRule type="expression" priority="89" dxfId="5" stopIfTrue="1">
      <formula>NOT(ISERROR(SEARCH("TRUE",A13)))</formula>
    </cfRule>
  </conditionalFormatting>
  <conditionalFormatting sqref="C13:D17">
    <cfRule type="expression" priority="90" dxfId="4" stopIfTrue="1">
      <formula>IF(ISNA(C13),1,0)</formula>
    </cfRule>
  </conditionalFormatting>
  <conditionalFormatting sqref="A21:D21">
    <cfRule type="expression" priority="83" dxfId="5" stopIfTrue="1">
      <formula>NOT(ISERROR(SEARCH("TRUE",A21)))</formula>
    </cfRule>
  </conditionalFormatting>
  <conditionalFormatting sqref="C21:D21">
    <cfRule type="expression" priority="84" dxfId="4" stopIfTrue="1">
      <formula>IF(ISNA(C21),1,0)</formula>
    </cfRule>
  </conditionalFormatting>
  <conditionalFormatting sqref="A19:D20">
    <cfRule type="expression" priority="79" dxfId="5" stopIfTrue="1">
      <formula>NOT(ISERROR(SEARCH("TRUE",A19)))</formula>
    </cfRule>
  </conditionalFormatting>
  <conditionalFormatting sqref="C19:D20">
    <cfRule type="expression" priority="80" dxfId="4" stopIfTrue="1">
      <formula>IF(ISNA(C19),1,0)</formula>
    </cfRule>
  </conditionalFormatting>
  <conditionalFormatting sqref="A23:D23">
    <cfRule type="expression" priority="73" dxfId="5" stopIfTrue="1">
      <formula>NOT(ISERROR(SEARCH("TRUE",A23)))</formula>
    </cfRule>
  </conditionalFormatting>
  <conditionalFormatting sqref="C23:D23">
    <cfRule type="expression" priority="74" dxfId="4" stopIfTrue="1">
      <formula>IF(ISNA(C23),1,0)</formula>
    </cfRule>
  </conditionalFormatting>
  <conditionalFormatting sqref="A25:D26">
    <cfRule type="expression" priority="69" dxfId="5" stopIfTrue="1">
      <formula>NOT(ISERROR(SEARCH("TRUE",A25)))</formula>
    </cfRule>
  </conditionalFormatting>
  <conditionalFormatting sqref="C25:D26">
    <cfRule type="expression" priority="70" dxfId="4" stopIfTrue="1">
      <formula>IF(ISNA(C25),1,0)</formula>
    </cfRule>
  </conditionalFormatting>
  <conditionalFormatting sqref="A27:D29">
    <cfRule type="expression" priority="64" dxfId="5" stopIfTrue="1">
      <formula>NOT(ISERROR(SEARCH("TRUE",A27)))</formula>
    </cfRule>
  </conditionalFormatting>
  <conditionalFormatting sqref="C27:D29">
    <cfRule type="expression" priority="65" dxfId="4" stopIfTrue="1">
      <formula>IF(ISNA(C27),1,0)</formula>
    </cfRule>
  </conditionalFormatting>
  <conditionalFormatting sqref="A31:D32">
    <cfRule type="expression" priority="59" dxfId="5" stopIfTrue="1">
      <formula>NOT(ISERROR(SEARCH("TRUE",A31)))</formula>
    </cfRule>
  </conditionalFormatting>
  <conditionalFormatting sqref="C31:D32">
    <cfRule type="expression" priority="60" dxfId="4" stopIfTrue="1">
      <formula>IF(ISNA(C31),1,0)</formula>
    </cfRule>
  </conditionalFormatting>
  <conditionalFormatting sqref="A33:D35">
    <cfRule type="expression" priority="54" dxfId="5" stopIfTrue="1">
      <formula>NOT(ISERROR(SEARCH("TRUE",A33)))</formula>
    </cfRule>
  </conditionalFormatting>
  <conditionalFormatting sqref="C33:D35">
    <cfRule type="expression" priority="55" dxfId="4" stopIfTrue="1">
      <formula>IF(ISNA(C33),1,0)</formula>
    </cfRule>
  </conditionalFormatting>
  <conditionalFormatting sqref="A37:D37 A43:D43">
    <cfRule type="expression" priority="49" dxfId="5" stopIfTrue="1">
      <formula>NOT(ISERROR(SEARCH("TRUE",A37)))</formula>
    </cfRule>
  </conditionalFormatting>
  <conditionalFormatting sqref="C37:D37 C43:D43">
    <cfRule type="expression" priority="50" dxfId="4" stopIfTrue="1">
      <formula>IF(ISNA(C37),1,0)</formula>
    </cfRule>
  </conditionalFormatting>
  <conditionalFormatting sqref="A38:D42">
    <cfRule type="expression" priority="44" dxfId="5" stopIfTrue="1">
      <formula>NOT(ISERROR(SEARCH("TRUE",A38)))</formula>
    </cfRule>
  </conditionalFormatting>
  <conditionalFormatting sqref="C38:D42">
    <cfRule type="expression" priority="45" dxfId="4" stopIfTrue="1">
      <formula>IF(ISNA(C38),1,0)</formula>
    </cfRule>
  </conditionalFormatting>
  <conditionalFormatting sqref="A44:D48">
    <cfRule type="expression" priority="38" dxfId="5" stopIfTrue="1">
      <formula>NOT(ISERROR(SEARCH("TRUE",A44)))</formula>
    </cfRule>
  </conditionalFormatting>
  <conditionalFormatting sqref="C44:D48">
    <cfRule type="expression" priority="39" dxfId="4" stopIfTrue="1">
      <formula>IF(ISNA(C44),1,0)</formula>
    </cfRule>
  </conditionalFormatting>
  <conditionalFormatting sqref="A49:D49">
    <cfRule type="expression" priority="33" dxfId="5" stopIfTrue="1">
      <formula>NOT(ISERROR(SEARCH("TRUE",A49)))</formula>
    </cfRule>
  </conditionalFormatting>
  <conditionalFormatting sqref="C49:D49">
    <cfRule type="expression" priority="34" dxfId="4" stopIfTrue="1">
      <formula>IF(ISNA(C49),1,0)</formula>
    </cfRule>
  </conditionalFormatting>
  <conditionalFormatting sqref="A22:D22">
    <cfRule type="expression" priority="28" dxfId="5" stopIfTrue="1">
      <formula>NOT(ISERROR(SEARCH("TRUE",A22)))</formula>
    </cfRule>
  </conditionalFormatting>
  <conditionalFormatting sqref="C22:D22">
    <cfRule type="expression" priority="29" dxfId="4" stopIfTrue="1">
      <formula>IF(ISNA(C22),1,0)</formula>
    </cfRule>
  </conditionalFormatting>
  <conditionalFormatting sqref="A50:D50">
    <cfRule type="expression" priority="23" dxfId="5" stopIfTrue="1">
      <formula>NOT(ISERROR(SEARCH("TRUE",A50)))</formula>
    </cfRule>
  </conditionalFormatting>
  <conditionalFormatting sqref="C50:D50">
    <cfRule type="expression" priority="24" dxfId="4" stopIfTrue="1">
      <formula>IF(ISNA(C50),1,0)</formula>
    </cfRule>
  </conditionalFormatting>
  <conditionalFormatting sqref="A51:D51">
    <cfRule type="expression" priority="18" dxfId="5" stopIfTrue="1">
      <formula>NOT(ISERROR(SEARCH("TRUE",A51)))</formula>
    </cfRule>
  </conditionalFormatting>
  <conditionalFormatting sqref="C51:D51">
    <cfRule type="expression" priority="19" dxfId="4" stopIfTrue="1">
      <formula>IF(ISNA(C51),1,0)</formula>
    </cfRule>
  </conditionalFormatting>
  <conditionalFormatting sqref="A52:D53">
    <cfRule type="expression" priority="13" dxfId="5" stopIfTrue="1">
      <formula>NOT(ISERROR(SEARCH("TRUE",A52)))</formula>
    </cfRule>
  </conditionalFormatting>
  <conditionalFormatting sqref="C52:D53">
    <cfRule type="expression" priority="14" dxfId="4" stopIfTrue="1">
      <formula>IF(ISNA(C52),1,0)</formula>
    </cfRule>
  </conditionalFormatting>
  <conditionalFormatting sqref="N2:Q65180">
    <cfRule type="expression" priority="238" dxfId="3" stopIfTrue="1">
      <formula>IF(ISNA(#REF!),1,0)</formula>
    </cfRule>
  </conditionalFormatting>
  <conditionalFormatting sqref="N4 N6:N10 N26:N30 N32:N36 N12:N24 N38:N53">
    <cfRule type="expression" priority="241" dxfId="0" stopIfTrue="1">
      <formula>IF(ISNA(Q4),1,0)</formula>
    </cfRule>
  </conditionalFormatting>
  <conditionalFormatting sqref="O4 O6:O10 O26:O30 O32:O36 O12:O24 O38:O53">
    <cfRule type="expression" priority="254" dxfId="0" stopIfTrue="1">
      <formula>IF(ISNA(U4),1,0)</formula>
    </cfRule>
  </conditionalFormatting>
  <conditionalFormatting sqref="P4 P6:P10 P26:P30 P32:P36 P12:P24 P38:P53">
    <cfRule type="expression" priority="267" dxfId="0" stopIfTrue="1">
      <formula>IF(ISNA(Y4),1,0)</formula>
    </cfRule>
  </conditionalFormatting>
  <printOptions horizontalCentered="1"/>
  <pageMargins left="0" right="0" top="0" bottom="0" header="0" footer="0"/>
  <pageSetup fitToHeight="7" horizontalDpi="600" verticalDpi="600" orientation="landscape" paperSize="9" scale="43" r:id="rId1"/>
  <headerFooter alignWithMargins="0">
    <oddHeader>&amp;LTOYOTA Ελλάς αβεε&amp;R&amp;D</oddHeader>
    <oddFooter>&amp;LΣημείωση: Για επιβεβαίωση και περισσότερες πληροφορίες σε ότι αφορά τον εξοπλισμό των μοντέλων να ανατρέχετε στα αντίστοιχα Prospectus.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Kolyris  Toyota Greece</dc:creator>
  <cp:keywords/>
  <dc:description/>
  <cp:lastModifiedBy>vpetrakis</cp:lastModifiedBy>
  <cp:lastPrinted>2017-03-27T11:21:32Z</cp:lastPrinted>
  <dcterms:created xsi:type="dcterms:W3CDTF">2017-03-24T18:06:37Z</dcterms:created>
  <dcterms:modified xsi:type="dcterms:W3CDTF">2017-04-13T12:27:18Z</dcterms:modified>
  <cp:category/>
  <cp:version/>
  <cp:contentType/>
  <cp:contentStatus/>
</cp:coreProperties>
</file>