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S:\PUBLICATIONS FROM DEPARTMENTS\MARKETING PUBLICATIONS\CUS001_P R I C E L I S T S\ADAM\CY16\MY17.5\"/>
    </mc:Choice>
  </mc:AlternateContent>
  <bookViews>
    <workbookView xWindow="0" yWindow="0" windowWidth="19200" windowHeight="11595" tabRatio="800"/>
  </bookViews>
  <sheets>
    <sheet name="ADAM MY17.5" sheetId="18" r:id="rId1"/>
    <sheet name="Εκδόσεις&amp;Κινητήρες MY17.5" sheetId="33" r:id="rId2"/>
    <sheet name="Εξοπλισμός MY17.5" sheetId="41" r:id="rId3"/>
    <sheet name="Ζάντες &amp; Ελαστικά MY17.5" sheetId="30" r:id="rId4"/>
    <sheet name="Ανάλυση Τιμών Μοντέλων MY17.5" sheetId="25" r:id="rId5"/>
    <sheet name="Ανάλυση Τιμών Προ.Eξοπλ. MY17.5" sheetId="42" r:id="rId6"/>
    <sheet name="Τεχνικά Χαρακτηριστικά MY17.5" sheetId="31" r:id="rId7"/>
    <sheet name="Ετικέτες ελαστικών MY17.5" sheetId="35" r:id="rId8"/>
  </sheets>
  <definedNames>
    <definedName name="KategorieAnfang" localSheetId="6">'Τεχνικά Χαρακτηριστικά MY17.5'!#REF!</definedName>
    <definedName name="_xlnm.Print_Area" localSheetId="0">'ADAM MY17.5'!$A$1:$C$8</definedName>
    <definedName name="_xlnm.Print_Area" localSheetId="4">'Ανάλυση Τιμών Μοντέλων MY17.5'!$A$1:$L$13</definedName>
    <definedName name="_xlnm.Print_Area" localSheetId="5">'Ανάλυση Τιμών Προ.Eξοπλ. MY17.5'!$A$1:$D$31</definedName>
    <definedName name="_xlnm.Print_Area" localSheetId="1">'Εκδόσεις&amp;Κινητήρες MY17.5'!$A$1:$H$12</definedName>
    <definedName name="_xlnm.Print_Area" localSheetId="2">'Εξοπλισμός MY17.5'!$A$1:$F$96</definedName>
    <definedName name="_xlnm.Print_Area" localSheetId="7">'Ετικέτες ελαστικών MY17.5'!$A$1:$E$7</definedName>
    <definedName name="_xlnm.Print_Area" localSheetId="3">'Ζάντες &amp; Ελαστικά MY17.5'!$A$1:$F$18</definedName>
    <definedName name="_xlnm.Print_Area" localSheetId="6">'Τεχνικά Χαρακτηριστικά MY17.5'!$A$1:$H$70</definedName>
    <definedName name="_xlnm.Print_Titles" localSheetId="2">'Εξοπλισμός MY17.5'!$3:$3</definedName>
  </definedNames>
  <calcPr calcId="152511"/>
</workbook>
</file>

<file path=xl/calcChain.xml><?xml version="1.0" encoding="utf-8"?>
<calcChain xmlns="http://schemas.openxmlformats.org/spreadsheetml/2006/main">
  <c r="N6" i="25" l="1"/>
  <c r="E6" i="25" s="1"/>
  <c r="I6" i="25" s="1"/>
  <c r="H6" i="25"/>
  <c r="F6" i="25" l="1"/>
  <c r="D5" i="33" s="1"/>
  <c r="K6" i="25"/>
  <c r="L6" i="25" s="1"/>
  <c r="N7" i="25"/>
  <c r="N8" i="25"/>
  <c r="N9" i="25"/>
  <c r="N10" i="25"/>
  <c r="C32" i="41" l="1"/>
  <c r="F32" i="41" s="1"/>
  <c r="D32" i="41" l="1"/>
  <c r="E32" i="41" s="1"/>
  <c r="C85" i="41"/>
  <c r="D85" i="41" s="1"/>
  <c r="D27" i="42"/>
  <c r="D29" i="42"/>
  <c r="F85" i="41" l="1"/>
  <c r="E85" i="41"/>
  <c r="E8" i="25" l="1"/>
  <c r="E9" i="25"/>
  <c r="E10" i="25" l="1"/>
  <c r="E7" i="25"/>
  <c r="C16" i="30"/>
  <c r="D14" i="30"/>
  <c r="C14" i="30"/>
  <c r="C8" i="30"/>
  <c r="C7" i="30"/>
  <c r="D6" i="30"/>
  <c r="C6" i="30"/>
  <c r="D5" i="30"/>
  <c r="A12" i="25"/>
  <c r="C47" i="41" l="1"/>
  <c r="C40" i="41"/>
  <c r="C39" i="41"/>
  <c r="C36" i="41"/>
  <c r="C35" i="41"/>
  <c r="F33" i="41"/>
  <c r="C31" i="41" l="1"/>
  <c r="C30" i="41"/>
  <c r="F21" i="41"/>
  <c r="A31" i="42"/>
  <c r="I7" i="25" l="1"/>
  <c r="I8" i="25"/>
  <c r="I9" i="25"/>
  <c r="I10" i="25"/>
  <c r="H10" i="25"/>
  <c r="K10" i="25" s="1"/>
  <c r="L10" i="25" s="1"/>
  <c r="H9" i="25"/>
  <c r="K9" i="25" s="1"/>
  <c r="L9" i="25" s="1"/>
  <c r="H8" i="25"/>
  <c r="K8" i="25" s="1"/>
  <c r="L8" i="25" s="1"/>
  <c r="H7" i="25"/>
  <c r="F7" i="25" s="1"/>
  <c r="D6" i="33" s="1"/>
  <c r="F8" i="25" l="1"/>
  <c r="E7" i="33" s="1"/>
  <c r="F9" i="25"/>
  <c r="F7" i="33" s="1"/>
  <c r="K7" i="25"/>
  <c r="L7" i="25" s="1"/>
  <c r="F10" i="25"/>
  <c r="G8" i="33" s="1"/>
  <c r="B26" i="42" l="1"/>
  <c r="A26" i="42"/>
  <c r="D16" i="30" l="1"/>
  <c r="F16" i="30" s="1"/>
  <c r="E14" i="30"/>
  <c r="F30" i="41"/>
  <c r="D31" i="41"/>
  <c r="E31" i="41" s="1"/>
  <c r="D35" i="41"/>
  <c r="E35" i="41" s="1"/>
  <c r="F36" i="41"/>
  <c r="F39" i="41"/>
  <c r="D40" i="41"/>
  <c r="E40" i="41" s="1"/>
  <c r="E47" i="41"/>
  <c r="F47" i="41" l="1"/>
  <c r="F40" i="41"/>
  <c r="D47" i="41"/>
  <c r="D30" i="41"/>
  <c r="E30" i="41" s="1"/>
  <c r="F31" i="41"/>
  <c r="F35" i="41"/>
  <c r="D36" i="41"/>
  <c r="E36" i="41" s="1"/>
  <c r="D39" i="41"/>
  <c r="E39" i="41" s="1"/>
</calcChain>
</file>

<file path=xl/comments1.xml><?xml version="1.0" encoding="utf-8"?>
<comments xmlns="http://schemas.openxmlformats.org/spreadsheetml/2006/main">
  <authors>
    <author>Alexandros Katsanos</author>
  </authors>
  <commentList>
    <comment ref="F56" authorId="0" shapeId="0">
      <text>
        <r>
          <rPr>
            <b/>
            <sz val="9"/>
            <color indexed="81"/>
            <rFont val="Tahoma"/>
            <family val="2"/>
          </rPr>
          <t>Alexandros Katsanos:</t>
        </r>
        <r>
          <rPr>
            <sz val="9"/>
            <color indexed="81"/>
            <rFont val="Tahoma"/>
            <family val="2"/>
          </rPr>
          <t xml:space="preserve">
J79 for "S"</t>
        </r>
      </text>
    </comment>
    <comment ref="B83" authorId="0" shapeId="0">
      <text>
        <r>
          <rPr>
            <b/>
            <sz val="9"/>
            <color indexed="81"/>
            <rFont val="Tahoma"/>
            <family val="2"/>
          </rPr>
          <t>Alexandros Katsanos:</t>
        </r>
        <r>
          <rPr>
            <sz val="9"/>
            <color indexed="81"/>
            <rFont val="Tahoma"/>
            <family val="2"/>
          </rPr>
          <t xml:space="preserve">
1LC for SWINGTOP
</t>
        </r>
      </text>
    </comment>
  </commentList>
</comments>
</file>

<file path=xl/sharedStrings.xml><?xml version="1.0" encoding="utf-8"?>
<sst xmlns="http://schemas.openxmlformats.org/spreadsheetml/2006/main" count="739" uniqueCount="388">
  <si>
    <t>Κινητήρας</t>
  </si>
  <si>
    <t>Κιβώτιο</t>
  </si>
  <si>
    <t>-</t>
  </si>
  <si>
    <t>Σκληρό κάλυμμα χώρου αποσκευών</t>
  </si>
  <si>
    <t>Προφυλακτήρες στο χρώμα του αμαξώματος</t>
  </si>
  <si>
    <t>Προαιρετικός Εξοπλισμός</t>
  </si>
  <si>
    <t>s</t>
  </si>
  <si>
    <t>Ασφάλεια</t>
  </si>
  <si>
    <t>Άνεση</t>
  </si>
  <si>
    <t xml:space="preserve">s </t>
  </si>
  <si>
    <t xml:space="preserve">Συναγερμός </t>
  </si>
  <si>
    <t>Λειτουργικότητα</t>
  </si>
  <si>
    <t>DT4</t>
  </si>
  <si>
    <t>Ζάντες &amp; Ελαστικά</t>
  </si>
  <si>
    <t>Ηλεκτρικά παράθυρα εμπρός</t>
  </si>
  <si>
    <t>Διάφορα</t>
  </si>
  <si>
    <t>Τηλεσκοπική και καθ' ύψος ρύθμιση τιμονιού</t>
  </si>
  <si>
    <t>Χειριστήρια ηχοσυστήματος στο τιμόνι</t>
  </si>
  <si>
    <t>ABS με δισκόφρενα εμπρός</t>
  </si>
  <si>
    <t>Εξωτερική εμφάνιση</t>
  </si>
  <si>
    <t>Εσωτερικά μαρσπιέ με διακριτικά "OPEL"</t>
  </si>
  <si>
    <t>Κόρνα 2 τόνων</t>
  </si>
  <si>
    <t>Διακόπτης απενεργοποίησης αερόσακου συνοδηγού</t>
  </si>
  <si>
    <t>Ηλεκτρονικός ακινητοποιητής (Immobilizer)</t>
  </si>
  <si>
    <t>Ηλεκτρικά ρυθμιζόμενοι/θερμαινόμενοι εξωτερικοί καθρέπτες</t>
  </si>
  <si>
    <t>Εσωτερικό</t>
  </si>
  <si>
    <t>Χρώματα αμαξώματος</t>
  </si>
  <si>
    <t>Δερμάτινο τιμόνι</t>
  </si>
  <si>
    <t>o</t>
  </si>
  <si>
    <t>Προεγκατάσταση ISOFIX στα εξωτερικά πίσω καθίσματα</t>
  </si>
  <si>
    <t>Αερόσακοι οδηγού/συνοδηγού, πλευρικοί και οροφής</t>
  </si>
  <si>
    <t>Προεντατήρες στις εμπρός ζώνες ασφαλείας και περιοριστής φορτίου</t>
  </si>
  <si>
    <t>Σύστημα διατήρησης σταθερής ταχύτητας (Cruise control)</t>
  </si>
  <si>
    <t>Air condition</t>
  </si>
  <si>
    <t>XJ2</t>
  </si>
  <si>
    <t>Κωδικός</t>
  </si>
  <si>
    <t>Διαστάσεις &amp; Βάρη</t>
  </si>
  <si>
    <t>Διαστάσεις οχήματος σε mm</t>
  </si>
  <si>
    <t>Μήκος</t>
  </si>
  <si>
    <t>Πλάτος συμπ. των εξωτερικών καθρεπτών</t>
  </si>
  <si>
    <t>Συνολικό ύψος (στο απόβαρο)</t>
  </si>
  <si>
    <t>Μεταξόνιο</t>
  </si>
  <si>
    <t>Μετατρόχιο, εμπρός</t>
  </si>
  <si>
    <t>Μετατρόχιο, πίσω</t>
  </si>
  <si>
    <t>Κύκλος στροφής σε m</t>
  </si>
  <si>
    <t>Από τοίχο σε τοίχο</t>
  </si>
  <si>
    <t>Από κράσπεδο σε κράσπεδο</t>
  </si>
  <si>
    <t>Διαστάσεις χώρου αποσκευών σε mm (σύμφωνα με ECIE)</t>
  </si>
  <si>
    <t>Μήκος χώρου αποσκευών μέχρι τις πλάτες των πίσω καθισμάτων</t>
  </si>
  <si>
    <t>Μήκος χώρου αποσκευών με αναδιπλωμένα πίσω καθίσματα</t>
  </si>
  <si>
    <t>Πλάτος μεταξύ των θόλων</t>
  </si>
  <si>
    <t>Ύψος στο κατώφλι φόρτωσης</t>
  </si>
  <si>
    <t>Ύψος ανοίγματος</t>
  </si>
  <si>
    <t>Πλάτος ανοίγματος στο ύψος της μέσης</t>
  </si>
  <si>
    <t>Χωρητικότητα χώρου αποσκευών σε λίτρα (σύμφωνα με ECIE)</t>
  </si>
  <si>
    <t>Χώρος αποσκευών μόνο</t>
  </si>
  <si>
    <t>Μέχρι την πλάτη των εμπρός καθισμάτων με αναδιπλωμένα τα πίσω καθίσματα</t>
  </si>
  <si>
    <t>Μέχρι την οροφή με αναδιπλωμένα τα πίσω καθίσματα</t>
  </si>
  <si>
    <t>Βάρη και φορτία άξονα σε kg (σύμφωνα με 70/156/EEC)</t>
  </si>
  <si>
    <t>Χωρητικότητα ρεζερβουάρ (σε λίτρα)</t>
  </si>
  <si>
    <t>Κινητήρες &amp; Επιδόσεις</t>
  </si>
  <si>
    <t>Κινητήρες Βενζίνης</t>
  </si>
  <si>
    <t>Κατηγορία εκπομπών ρύπων</t>
  </si>
  <si>
    <t>Καύσιμο</t>
  </si>
  <si>
    <t>Αμόλυβδη
RON 95</t>
  </si>
  <si>
    <t>Αριθμός κυλίνδρων</t>
  </si>
  <si>
    <t>Διάμετρος / Διαδρομή (mm)</t>
  </si>
  <si>
    <t>73.4 / 72.6</t>
  </si>
  <si>
    <t>Μέγιστη απόδοση ισχύος (kW (hp) / σαλ)</t>
  </si>
  <si>
    <t>Μέγιστη ροπή  (Nm / σαλ)</t>
  </si>
  <si>
    <t>115 / 4,000</t>
  </si>
  <si>
    <t>Λόγος συμπίεσης</t>
  </si>
  <si>
    <t>10.5 : 1</t>
  </si>
  <si>
    <t>Ικανότητα Ρυμούλκησης σε kg</t>
  </si>
  <si>
    <t>Κιβώτιο Ταχυτήτων</t>
  </si>
  <si>
    <t>5-τάχυτο μηχανικό</t>
  </si>
  <si>
    <t>Επιδόσεις</t>
  </si>
  <si>
    <t>Κατανάλωση καυσίμου σε lt/100 km σύμφωνα με 2004/3/EC</t>
  </si>
  <si>
    <t>kW (hp)</t>
  </si>
  <si>
    <t>Μέγιστη Ταχύτητα σε km/h</t>
  </si>
  <si>
    <t>Επιτάχυνση
0 –100 km/h σε
δευτερόλεπτα</t>
  </si>
  <si>
    <t>Στην πόλη</t>
  </si>
  <si>
    <t>Εκτός πόλης</t>
  </si>
  <si>
    <t>σε g/km</t>
  </si>
  <si>
    <t xml:space="preserve">5-τάχυτο μηχανικό κιβώτιο </t>
  </si>
  <si>
    <t>Όλες οι αριθμητικές τιμές αναφέρονται σε βασικά μοντέλα EU, με στάνταρ εξοπλισμό. Στον υπολογισμό της κατανάλωσης (οδηγία 2004/3/EC) λαμβάνεται υπόψη το απόβαρο του αυτοκινήτου όπως ορίζεται με βάση τον κανονισμό. Ο πρόσθετος εξοπλισμός μπορεί να οδηγήσει σε ελαφρώς μεγαλύτερες τιμές κατανάλωσης και CO2 από αυτές που αναφέρονται. Επίσης μπορεί να αυξηθεί το απόβαρο και, σε μερικές περιπτώσεις, τα επιτρεπόμενα φορτία άξονα και το επιτρεπόμενο συνολικό βάρος και αντίστοιχα το μέγιστο επιτρεπόμενο φορτίο τρέιλερ. Σαν αποτέλεσμα, ενδέχεται να μειωθεί η τιμή της τελικής ταχύτητας και να αυξηθούν οι χρόνοι επιτάχυνσης. Οι τιμές επιδόσεων που αναφέρονται επιτυγχάνονται με απόβαρο (χωρίς οδηγό) συν φορτίο 200 κιλών.  Επιπλέον της αποδοτικότητας ενός αυτοκινήτου από πλευράς κατανάλωσης καυσίμων, η συμπεριφορά του οδηγού, καθώς και άλλοι μη τεχνικοί παράγοντες παίζουν ρόλο στον προσδιορισμό της κατανάλωσης του καυσίμου και των εκπομπών CO2. Το CO2 είναι το κύριο αέριο θερμοκηπίου που ευθύνεται για την αύξηση της θερμοκρασίας του πλανήτη.</t>
  </si>
  <si>
    <t>Φώτα ημέρας</t>
  </si>
  <si>
    <t>Μεταλλικό χρώμα</t>
  </si>
  <si>
    <t>Μικτού κύκλου</t>
  </si>
  <si>
    <t>Πακέτο Καπνιστού (αναπτήρας, σταχτοδοχείο)</t>
  </si>
  <si>
    <t>Τύπος Ελαστικού</t>
  </si>
  <si>
    <t>B</t>
  </si>
  <si>
    <t>195/55 R 16</t>
  </si>
  <si>
    <t>Opel ADAM</t>
  </si>
  <si>
    <t>ADAM</t>
  </si>
  <si>
    <t>Βενζίνη</t>
  </si>
  <si>
    <t>DWE</t>
  </si>
  <si>
    <t>WJT</t>
  </si>
  <si>
    <t>Εμπρός μπάρα λογότυπου, Red 'N' Roll</t>
  </si>
  <si>
    <t>XACB</t>
  </si>
  <si>
    <t>XACG</t>
  </si>
  <si>
    <t>27T</t>
  </si>
  <si>
    <t>XACJ</t>
  </si>
  <si>
    <t>WJS</t>
  </si>
  <si>
    <t>9U6</t>
  </si>
  <si>
    <t>Πεντάλ αλουμινίου</t>
  </si>
  <si>
    <t>CWJ</t>
  </si>
  <si>
    <t>Light Pack (περιλαμβάνει φώτα ημέρας &amp; πίσω φώτα LED)</t>
  </si>
  <si>
    <t>NJ1</t>
  </si>
  <si>
    <t>Σύστημα Παρακολούθησης Πίεσης Ελαστικών</t>
  </si>
  <si>
    <t>KTI</t>
  </si>
  <si>
    <t>RU5</t>
  </si>
  <si>
    <t>AQ6</t>
  </si>
  <si>
    <t>Δύο ρυθμιζόμενα υφασμάτινα προσκέφαλα, πίσω</t>
  </si>
  <si>
    <t>AJ0</t>
  </si>
  <si>
    <t>AQ0</t>
  </si>
  <si>
    <t>Ποτηροθήκη εμπρός</t>
  </si>
  <si>
    <t>SVC</t>
  </si>
  <si>
    <t>Μαύρο πλαίσιο πλευρικών παραθύρων</t>
  </si>
  <si>
    <t>MDB</t>
  </si>
  <si>
    <t>Χρωμιωμένο πλαίσιο πλευρικών παραθύρων</t>
  </si>
  <si>
    <t>MDQ</t>
  </si>
  <si>
    <t>K33</t>
  </si>
  <si>
    <t>N37</t>
  </si>
  <si>
    <t>NP5</t>
  </si>
  <si>
    <t>UC3</t>
  </si>
  <si>
    <t>AY0</t>
  </si>
  <si>
    <t>Όργανα ελέγχου με χρωμιωμένα κυκλικά πλαίσια</t>
  </si>
  <si>
    <t>D18</t>
  </si>
  <si>
    <t>Board computer</t>
  </si>
  <si>
    <t>U68</t>
  </si>
  <si>
    <t>C60</t>
  </si>
  <si>
    <t>C68</t>
  </si>
  <si>
    <t>Φώτα ημέρας LED</t>
  </si>
  <si>
    <t>T3Z</t>
  </si>
  <si>
    <t>T3S</t>
  </si>
  <si>
    <t>Σκούρα φιμέ κρύσταλλα πίσω</t>
  </si>
  <si>
    <t>AKO</t>
  </si>
  <si>
    <t>AKN/AKW</t>
  </si>
  <si>
    <t>Εξωτερικές χειρολαβές θυρών στο χρώμα του αμαξώματος</t>
  </si>
  <si>
    <t>D75</t>
  </si>
  <si>
    <t>U05</t>
  </si>
  <si>
    <t>Πίσω φώτα LED</t>
  </si>
  <si>
    <t>UGE</t>
  </si>
  <si>
    <t>B9K</t>
  </si>
  <si>
    <t>UTT</t>
  </si>
  <si>
    <t>Αναδιπλούμενο κλειδί στο χρώμα του αμαξώματος</t>
  </si>
  <si>
    <t>KTR</t>
  </si>
  <si>
    <t>ESP με σύστημα υποβοήθησης εκκίνησης σε ανηφόρα</t>
  </si>
  <si>
    <t>Λειτουργία City mode (ελάφρυνση τιμονιού για εύκολο παρκάρισμα)</t>
  </si>
  <si>
    <t>Κεντρική κονσόλα πίσω με 2 ποτηροθήκες</t>
  </si>
  <si>
    <t>Αναδιπλούμενη πλάτη πίσω καθισμάτων 50/50</t>
  </si>
  <si>
    <t>Υπενθύμιση πρόσδεσης ζωνών ασφαλείας (οδηγού, συνοδηγού &amp; πίσω)</t>
  </si>
  <si>
    <t xml:space="preserve">Λειτουργία Start &amp; Stop </t>
  </si>
  <si>
    <t xml:space="preserve">Εμπρός μπάρα λογότυπου, White my Fire </t>
  </si>
  <si>
    <t xml:space="preserve">Ρεζέρβα 16 x 4.0, με ατσάλινη ζάντα </t>
  </si>
  <si>
    <t xml:space="preserve">Ειδικά χρώματα </t>
  </si>
  <si>
    <t>ADAM JAM</t>
  </si>
  <si>
    <t xml:space="preserve">215/45 R 17 </t>
  </si>
  <si>
    <t>Ετικέτες Ελαστικών - ADAM</t>
  </si>
  <si>
    <t>C- B</t>
  </si>
  <si>
    <t>71 dB</t>
  </si>
  <si>
    <t>C</t>
  </si>
  <si>
    <t>51 (70) / 5,600</t>
  </si>
  <si>
    <t xml:space="preserve"> 10.17 - 11.06 </t>
  </si>
  <si>
    <t xml:space="preserve">9.80 - 10.74 </t>
  </si>
  <si>
    <t>Τεχνικά Χαρακτηριστικά Opel ADAM</t>
  </si>
  <si>
    <t>ADAM SLAM</t>
  </si>
  <si>
    <t>CW09</t>
  </si>
  <si>
    <t>CW04</t>
  </si>
  <si>
    <t>CW03</t>
  </si>
  <si>
    <t>CW12</t>
  </si>
  <si>
    <t>CW15</t>
  </si>
  <si>
    <t>Ζάντες αλουμινίου 16", σχεδίασης "Horns", με ελαστικά 195/55R16 (SLAM)</t>
  </si>
  <si>
    <t>Ζάντες &amp; Ελαστικά Opel ADAM</t>
  </si>
  <si>
    <t>TAio</t>
  </si>
  <si>
    <t>Pearl White</t>
  </si>
  <si>
    <t xml:space="preserve">Japan paint </t>
  </si>
  <si>
    <t>ΕΝΘΕΤΑ ΔΙΑΚΟΣΜΗΤΙΚΑ (πίνακας οργάνων, θύρες) - Κεντρική κονσόλα Piano Black</t>
  </si>
  <si>
    <t>ΤΑΠΕΤΣΑΡΙΕΣ</t>
  </si>
  <si>
    <t xml:space="preserve"> Ύφασμα/Morrocana Atlantis, Jet Black</t>
  </si>
  <si>
    <t>ΜΠΑΡΑ ΛΟΓΟΤΥΠΟΥ ΕΜΠΡΟΣ</t>
  </si>
  <si>
    <t>White my Fire</t>
  </si>
  <si>
    <t>Red 'N' Roll</t>
  </si>
  <si>
    <t>UJM</t>
  </si>
  <si>
    <t>TNB</t>
  </si>
  <si>
    <t>NSB</t>
  </si>
  <si>
    <t>Οροφή ηλεκτρικά αναδιπλούμενη "Canvas Top" σε μαύρο χρώμα</t>
  </si>
  <si>
    <t>NWX</t>
  </si>
  <si>
    <r>
      <t>Κυβισμός (cm</t>
    </r>
    <r>
      <rPr>
        <b/>
        <vertAlign val="superscript"/>
        <sz val="10"/>
        <rFont val="Opel Sans Condensed"/>
        <family val="2"/>
      </rPr>
      <t>3</t>
    </r>
    <r>
      <rPr>
        <b/>
        <sz val="10"/>
        <rFont val="Opel Sans Condensed"/>
        <family val="2"/>
      </rPr>
      <t>)</t>
    </r>
  </si>
  <si>
    <r>
      <t xml:space="preserve">51 </t>
    </r>
    <r>
      <rPr>
        <sz val="10"/>
        <color theme="1"/>
        <rFont val="Opel Sans Condensed"/>
        <family val="2"/>
      </rPr>
      <t>(70)</t>
    </r>
  </si>
  <si>
    <r>
      <rPr>
        <vertAlign val="superscript"/>
        <sz val="9"/>
        <rFont val="Opel Sans Condensed"/>
        <family val="2"/>
      </rPr>
      <t>1</t>
    </r>
    <r>
      <rPr>
        <sz val="9"/>
        <rFont val="Opel Sans Condensed"/>
        <family val="2"/>
      </rPr>
      <t xml:space="preserve"> Κατάταξη ελαστικού σύμφωνα με τον κανονισμό (EC) 1222/2009  </t>
    </r>
    <r>
      <rPr>
        <vertAlign val="superscript"/>
        <sz val="9"/>
        <rFont val="Opel Sans Condensed"/>
        <family val="2"/>
      </rPr>
      <t>2</t>
    </r>
    <r>
      <rPr>
        <sz val="9"/>
        <rFont val="Opel Sans Condensed"/>
        <family val="2"/>
      </rPr>
      <t xml:space="preserve"> Οι μάρκες των ελαστικών μπορεί να διαφέρουν</t>
    </r>
  </si>
  <si>
    <t xml:space="preserve">6-τάχυτο μηχανικό κιβώτιο </t>
  </si>
  <si>
    <t>Μ/Δ</t>
  </si>
  <si>
    <t>Euro 6</t>
  </si>
  <si>
    <t>B 1.0 XFT</t>
  </si>
  <si>
    <t>6-τάχυτο μηχανικό</t>
  </si>
  <si>
    <t>74 / 77.4</t>
  </si>
  <si>
    <t>170 / 1,800-4,500</t>
  </si>
  <si>
    <t>85 (115) / 5,200</t>
  </si>
  <si>
    <t>6.3</t>
  </si>
  <si>
    <t>4.1</t>
  </si>
  <si>
    <t>4.9</t>
  </si>
  <si>
    <t>115 / 116</t>
  </si>
  <si>
    <t>85 (115)</t>
  </si>
  <si>
    <t>6.1 - 6.3</t>
  </si>
  <si>
    <t>4.1 - 4.4</t>
  </si>
  <si>
    <t>4.9 - 5.1</t>
  </si>
  <si>
    <t>114 - 119</t>
  </si>
  <si>
    <t>ADAM
 "S"</t>
  </si>
  <si>
    <t>ADAM 
JAM</t>
  </si>
  <si>
    <t>58T</t>
  </si>
  <si>
    <t>6 premium ηχεία</t>
  </si>
  <si>
    <t>UZ6</t>
  </si>
  <si>
    <t>C0C</t>
  </si>
  <si>
    <t>XADK</t>
  </si>
  <si>
    <t>WDH</t>
  </si>
  <si>
    <t>CW65</t>
  </si>
  <si>
    <t>UDC</t>
  </si>
  <si>
    <t xml:space="preserve"> Ύφασμα/Morrocana Sienna, Red Your Engine</t>
  </si>
  <si>
    <t>TAPY</t>
  </si>
  <si>
    <t>XADJ</t>
  </si>
  <si>
    <t>ΕΝΘΕΤΑ ΔΙΑΚΟΣΜΗΤΙΚΑ (πίνακας οργάνων, θύρες)</t>
  </si>
  <si>
    <t>B 1.2 XEL</t>
  </si>
  <si>
    <t>B 1.4 NEH</t>
  </si>
  <si>
    <t>B 1.4 XEL</t>
  </si>
  <si>
    <t>Εμφανής απόληξη εξάτμισης</t>
  </si>
  <si>
    <t>64 (87) / 6,000</t>
  </si>
  <si>
    <t>130 / 4,000</t>
  </si>
  <si>
    <t>73.4 / 82.6</t>
  </si>
  <si>
    <t>Αμόλυβδη
RON 98</t>
  </si>
  <si>
    <t>9.5 : 1</t>
  </si>
  <si>
    <t>110 (150) / 4,900-5,500</t>
  </si>
  <si>
    <t>220 / 2,750-4,500</t>
  </si>
  <si>
    <t>72.5 / 82.6</t>
  </si>
  <si>
    <t>MTA-5</t>
  </si>
  <si>
    <r>
      <t xml:space="preserve">Απόβαρο συμπ. Οδηγού (σύμφωνα με 70/156/EEC) </t>
    </r>
    <r>
      <rPr>
        <sz val="10"/>
        <color indexed="10"/>
        <rFont val="Opel Sans Condensed"/>
        <family val="2"/>
      </rPr>
      <t>(κινητήρες 1.2/1.0/1.4 Turbo/1.4 MTA)</t>
    </r>
  </si>
  <si>
    <r>
      <t xml:space="preserve">Επιτρεπόμενο συνολικό βάρος </t>
    </r>
    <r>
      <rPr>
        <sz val="10"/>
        <color indexed="10"/>
        <rFont val="Opel Sans Condensed"/>
        <family val="2"/>
      </rPr>
      <t xml:space="preserve"> (κινητήρες 1.2/1.0/1.4 Turbo/1.4 MTA)</t>
    </r>
  </si>
  <si>
    <r>
      <t xml:space="preserve">Ωφέλιμο φορτίο </t>
    </r>
    <r>
      <rPr>
        <sz val="10"/>
        <color indexed="10"/>
        <rFont val="Opel Sans Condensed"/>
        <family val="2"/>
      </rPr>
      <t xml:space="preserve"> (κινητήρες 1.2/1.0/1.4 Turbo/1.4 MTA)</t>
    </r>
  </si>
  <si>
    <r>
      <t xml:space="preserve">Επιτρεπόμενο φορτίο εμπρός άξονα </t>
    </r>
    <r>
      <rPr>
        <sz val="10"/>
        <color indexed="10"/>
        <rFont val="Opel Sans Condensed"/>
        <family val="2"/>
      </rPr>
      <t xml:space="preserve"> (κινητήρες 1.2/1.0/1.4 Turbo/1.4 MTA)</t>
    </r>
  </si>
  <si>
    <r>
      <t xml:space="preserve">Επιτρεπόμενο φορτίο πίσω άξονα  </t>
    </r>
    <r>
      <rPr>
        <sz val="10"/>
        <color rgb="FFFF0000"/>
        <rFont val="Opel Sans Condensed"/>
        <family val="2"/>
      </rPr>
      <t>(κινητήρες 1.2/1.0/1.4 Turbo/1.4 MTA)</t>
    </r>
  </si>
  <si>
    <t>820/850/875/820</t>
  </si>
  <si>
    <t>680/700/700/690</t>
  </si>
  <si>
    <t>1470/1510/1565/1480</t>
  </si>
  <si>
    <t>369/354/387/345</t>
  </si>
  <si>
    <t>1101/1156/1178/1135</t>
  </si>
  <si>
    <r>
      <t>B 1.0 XFT, Start/Stop</t>
    </r>
    <r>
      <rPr>
        <b/>
        <sz val="10"/>
        <color rgb="FFFF0000"/>
        <rFont val="Opel Sans Condensed"/>
        <family val="2"/>
      </rPr>
      <t xml:space="preserve">  (οι υψηλότερες τιμές αφορούν αυτοκίνητα με ζάντες 17")</t>
    </r>
  </si>
  <si>
    <r>
      <t>B 1.4 NEH, Start/Stop</t>
    </r>
    <r>
      <rPr>
        <b/>
        <sz val="10"/>
        <color rgb="FFFF0000"/>
        <rFont val="Opel Sans Condensed"/>
        <family val="2"/>
      </rPr>
      <t xml:space="preserve">  </t>
    </r>
  </si>
  <si>
    <t>110 (150)</t>
  </si>
  <si>
    <t>7.6</t>
  </si>
  <si>
    <t>5.9</t>
  </si>
  <si>
    <t>139</t>
  </si>
  <si>
    <t>5-τάχυτο κιβώτιο Easytronic</t>
  </si>
  <si>
    <r>
      <t>B 1.2 XEL, Start/Stop</t>
    </r>
    <r>
      <rPr>
        <sz val="10"/>
        <rFont val="Opel Sans Condensed"/>
        <family val="2"/>
      </rPr>
      <t xml:space="preserve"> </t>
    </r>
    <r>
      <rPr>
        <b/>
        <sz val="10"/>
        <color rgb="FFFF0000"/>
        <rFont val="Opel Sans Condensed"/>
        <family val="2"/>
      </rPr>
      <t>(οι υψηλότερες τιμές αφορούν αυτοκίνητα με ζάντες 17")</t>
    </r>
  </si>
  <si>
    <r>
      <t>B 1.4 XEL, Start/Stop</t>
    </r>
    <r>
      <rPr>
        <sz val="10"/>
        <rFont val="Opel Sans Condensed"/>
        <family val="2"/>
      </rPr>
      <t xml:space="preserve"> </t>
    </r>
    <r>
      <rPr>
        <b/>
        <sz val="10"/>
        <color rgb="FFFF0000"/>
        <rFont val="Opel Sans Condensed"/>
        <family val="2"/>
      </rPr>
      <t>(οι υψηλότερες τιμές αφορούν αυτοκίνητα με ζάντες 17")</t>
    </r>
  </si>
  <si>
    <t>64 (87)</t>
  </si>
  <si>
    <t>6.1-6.2</t>
  </si>
  <si>
    <t>3.8-4.0</t>
  </si>
  <si>
    <t>109 / 112</t>
  </si>
  <si>
    <t>CW06</t>
  </si>
  <si>
    <t>Ζάντες αλουμινίου 16" - ελαστικά 195/55 R 16 (RHW)</t>
  </si>
  <si>
    <t>CW86</t>
  </si>
  <si>
    <t>TADZ</t>
  </si>
  <si>
    <r>
      <t>Εκπομπές CO</t>
    </r>
    <r>
      <rPr>
        <b/>
        <vertAlign val="subscript"/>
        <sz val="12"/>
        <rFont val="Opel Sans Condensed"/>
        <family val="2"/>
      </rPr>
      <t>2</t>
    </r>
  </si>
  <si>
    <t>4.7-4.8</t>
  </si>
  <si>
    <t>58Τ</t>
  </si>
  <si>
    <t>Φιμέ κρύσταλλα/παρμπριζ</t>
  </si>
  <si>
    <t xml:space="preserve">225/35 R 18 </t>
  </si>
  <si>
    <t>77 dB</t>
  </si>
  <si>
    <t>TAIP</t>
  </si>
  <si>
    <t xml:space="preserve"> Ύφασμα/Morrocana Trim "OCIO", Jet Black</t>
  </si>
  <si>
    <t>ADAM S RECARO JET BLACK/MORROCANA</t>
  </si>
  <si>
    <t>Ζάντες αλουμινίου 16", σχεδίασης "Horns", I'll be Black, με ελαστικά 195/55R16 (JAM)</t>
  </si>
  <si>
    <t>Ζάντες αλουμινίου 16", σχεδίασης "Boomerang" με ελαστικά 195/55R16 (SLAM)</t>
  </si>
  <si>
    <t>Ζάντες αλουμινίου 16", σχεδίασης "Boomerang" με ελαστικά 195/55R16 (JAM)</t>
  </si>
  <si>
    <t>Ζάντες αλουμινίου 18" "Turbine", (REN)</t>
  </si>
  <si>
    <t>Ζάντες " Boomerang" με χρώμα White my Fire (JAM)</t>
  </si>
  <si>
    <t>ADAM ROCKS SWINGTOP</t>
  </si>
  <si>
    <t>JAM</t>
  </si>
  <si>
    <t>SLAM</t>
  </si>
  <si>
    <t>ROCKS
SWINGTOP</t>
  </si>
  <si>
    <t>"S"</t>
  </si>
  <si>
    <t>Ταπετσαρίες</t>
  </si>
  <si>
    <t>TAIV</t>
  </si>
  <si>
    <t xml:space="preserve"> Ύφασμα/Morrocana Trim "OCIO", Sky Cool Grey</t>
  </si>
  <si>
    <t>Κιτ επισκευής ελαστικών (5AT)</t>
  </si>
  <si>
    <t xml:space="preserve">Χαμηλωμένο σπορ πλαίσιο </t>
  </si>
  <si>
    <t xml:space="preserve">Υπερυψωμένο πλαίσιο </t>
  </si>
  <si>
    <t>Ηλεκτροϋδραυλικό τιμόνι με μεταβλητή υποβοήθηση</t>
  </si>
  <si>
    <t>Ζάντες αλουμινίου 18" "Turbine", (REN, JAM)</t>
  </si>
  <si>
    <t>Τέλος Ταξινόμησης</t>
  </si>
  <si>
    <t>Προτεινόμενη Λιανική Τιμή
χωρίς Φόρους</t>
  </si>
  <si>
    <t>Τιμοκατάλογος</t>
  </si>
  <si>
    <r>
      <rPr>
        <b/>
        <u/>
        <sz val="10"/>
        <rFont val="Opel Sans Condensed"/>
        <family val="2"/>
        <charset val="161"/>
      </rPr>
      <t>Σημειώσεις:</t>
    </r>
    <r>
      <rPr>
        <b/>
        <sz val="10"/>
        <rFont val="Opel Sans Condensed"/>
        <family val="2"/>
        <charset val="161"/>
      </rPr>
      <t xml:space="preserve">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3, 4)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r>
  </si>
  <si>
    <r>
      <t xml:space="preserve">Ανακύκλωση: Πληροφορίες αναφορικά με τον Σχεδιασμό για το Περιβάλλον, το Δίκτυο Παράδοσης &amp; Παραλαβής Οχημάτων Τέλους Κύκλου Ζωής ΕΔΟΕ μπορούν να βρεθούν στο: </t>
    </r>
    <r>
      <rPr>
        <b/>
        <u/>
        <sz val="10"/>
        <rFont val="Opel Sans Condensed"/>
        <family val="2"/>
        <charset val="161"/>
      </rPr>
      <t>www.opel.gr/empeiria/anakyklosi.html</t>
    </r>
  </si>
  <si>
    <t>MT5</t>
  </si>
  <si>
    <t>Easy 5T</t>
  </si>
  <si>
    <t>MT6</t>
  </si>
  <si>
    <t xml:space="preserve">1.4 XEL S/S 87hp </t>
  </si>
  <si>
    <t xml:space="preserve"> 1.0 XFT S/S 115hp</t>
  </si>
  <si>
    <t xml:space="preserve"> 1.4 NEH S/S 150hp</t>
  </si>
  <si>
    <t>Προτεινόμενη Λιανική Τιμή</t>
  </si>
  <si>
    <t xml:space="preserve">     Μοντέλο - Περιγραφή</t>
  </si>
  <si>
    <t>Συντελεστής 
Τέλους 
Ταξινόμησης</t>
  </si>
  <si>
    <t>Προτεινόμενη
 Λιανική Τιμή
ΠΡΟ Φόρων</t>
  </si>
  <si>
    <t>ΦΠΑ</t>
  </si>
  <si>
    <t>Ειδικές Κατηγορίες</t>
  </si>
  <si>
    <t>Κυβισμός (κ.ε.)</t>
  </si>
  <si>
    <t>Πολύτεκνοι</t>
  </si>
  <si>
    <t>Ανάπηροι</t>
  </si>
  <si>
    <t>Εκπομπές 
Ρύπων
CO2
(Μικτού 
Κύκλου g/km)</t>
  </si>
  <si>
    <t>SLAM 1.0 XFT 115hp ΜΤ6</t>
  </si>
  <si>
    <t>ROCKS SWINGTOP 1.0 XFT 115hp ΜΤ6</t>
  </si>
  <si>
    <t>"S"  1.4 NEH 150hp ΜΤ6</t>
  </si>
  <si>
    <t>Προτεινόμενη Λιανική Τιμή
με Φόρους</t>
  </si>
  <si>
    <t xml:space="preserve">  - = δεν διατίθεται           s= standard    o=επιλογή χωρίς χρέωση           €=επιλογή με χρέωση (ενδεικτική λιανική τιμή)         p=επιλογή μέσω πακέτου</t>
  </si>
  <si>
    <t>Ηχοσύστημα IntelliLink BYOM II.  Τα ακόλουθα θα προστεθούν από την Opel:
UP9 - Δυνατότητα σύνδεσης με Bluetooth / Smartphone
MCY - Θύρα σύνδεσης USB</t>
  </si>
  <si>
    <t>Σημειώσεις: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4, 5)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t>
  </si>
  <si>
    <t>ΑΠΟΧΡΩΣΕΙΣ ΟΡΟΦΗΣ (περιλαμβάνονται σκούρα φιμέ κρύσταλλα πίσω και θερμαινόμενοι εξωτερικοί καθρέπτες)</t>
  </si>
  <si>
    <t>Προτεινόμενη
 Λιανική Τιμή
ΜΕ Φόρους</t>
  </si>
  <si>
    <r>
      <t xml:space="preserve">Αποδοτικότητα Καυσίμου 
Ελαστικού </t>
    </r>
    <r>
      <rPr>
        <b/>
        <vertAlign val="superscript"/>
        <sz val="11"/>
        <rFont val="Opel Sans Condensed"/>
        <family val="2"/>
      </rPr>
      <t>1, 2</t>
    </r>
  </si>
  <si>
    <r>
      <t>Πρόσφυση Ελαστικού 
σε βρεγμένο οδόστρωμα</t>
    </r>
    <r>
      <rPr>
        <b/>
        <vertAlign val="superscript"/>
        <sz val="11"/>
        <rFont val="Opel Sans Condensed"/>
        <family val="2"/>
      </rPr>
      <t xml:space="preserve"> 1, 2</t>
    </r>
  </si>
  <si>
    <r>
      <t xml:space="preserve">Εξωτερικός Θόρυβος Κύλισης Ελαστικού </t>
    </r>
    <r>
      <rPr>
        <b/>
        <vertAlign val="superscript"/>
        <sz val="11"/>
        <rFont val="Opel Sans Condensed"/>
        <family val="2"/>
      </rPr>
      <t>1, 2</t>
    </r>
  </si>
  <si>
    <r>
      <t>Ηλεκτρονικός κλιματισμός</t>
    </r>
    <r>
      <rPr>
        <sz val="12"/>
        <color indexed="10"/>
        <rFont val="Opel Sans Condensed"/>
        <family val="2"/>
      </rPr>
      <t xml:space="preserve"> </t>
    </r>
  </si>
  <si>
    <r>
      <t>Σύστημα διεύθυνσης με ηλεκτρική υποβοήθηση</t>
    </r>
    <r>
      <rPr>
        <sz val="12"/>
        <color indexed="10"/>
        <rFont val="Opel Sans Condensed"/>
        <family val="2"/>
      </rPr>
      <t xml:space="preserve"> </t>
    </r>
    <r>
      <rPr>
        <b/>
        <sz val="12"/>
        <color indexed="10"/>
        <rFont val="Opel Sans Condensed"/>
        <family val="2"/>
      </rPr>
      <t>(με ζάντες 16")</t>
    </r>
  </si>
  <si>
    <r>
      <t xml:space="preserve">Infotainment </t>
    </r>
    <r>
      <rPr>
        <sz val="12"/>
        <rFont val="Opel Sans Condensed"/>
        <family val="2"/>
      </rPr>
      <t>(Τα συστήματα Infotainment ΔΕΝ υποστηρίζουν Ελληνικούς χαρακτήρες)</t>
    </r>
  </si>
  <si>
    <r>
      <t>Ένθετα διακοσμητικά Marangu</t>
    </r>
    <r>
      <rPr>
        <sz val="12"/>
        <color rgb="FFFF0000"/>
        <rFont val="Opel Sans Condensed"/>
        <family val="2"/>
      </rPr>
      <t xml:space="preserve"> </t>
    </r>
  </si>
  <si>
    <r>
      <t>Ένθετα διακοσμητικά Red Your Engine</t>
    </r>
    <r>
      <rPr>
        <sz val="12"/>
        <color rgb="FFFF0000"/>
        <rFont val="Opel Sans Condensed"/>
        <family val="2"/>
      </rPr>
      <t xml:space="preserve"> </t>
    </r>
  </si>
  <si>
    <r>
      <t xml:space="preserve">OPC Line Pack.  Τα ακόλουθα θα προστεθούν από την Opel:
</t>
    </r>
    <r>
      <rPr>
        <sz val="12"/>
        <rFont val="Opel Sans Condensed"/>
        <family val="2"/>
      </rPr>
      <t>B56 - MOULDING ROCKER χρώμα
BPF - Εμπρός σπόιλερ, πλευρικά μαρσπιέ
VPS - Σπορ πίσω προφυλακτήρας
T56 - Πίσω σπόιλερ οροφής</t>
    </r>
  </si>
  <si>
    <r>
      <t xml:space="preserve">Δύο ρυθμιζόμενα προσκέφαλα Morrocana
</t>
    </r>
    <r>
      <rPr>
        <b/>
        <sz val="12"/>
        <color rgb="FFFF0000"/>
        <rFont val="Opel Sans Condensed"/>
        <family val="2"/>
      </rPr>
      <t xml:space="preserve">(στην έκδοση JAM στάνταρ με morrocana) </t>
    </r>
  </si>
  <si>
    <t>ADAM
 SLAM</t>
  </si>
  <si>
    <t>ADAM
 ROCKS SWINGTOP</t>
  </si>
  <si>
    <r>
      <t xml:space="preserve">"Horns" </t>
    </r>
    <r>
      <rPr>
        <sz val="12"/>
        <rFont val="Opel Sans Condensed"/>
        <family val="2"/>
      </rPr>
      <t>(PZO)</t>
    </r>
  </si>
  <si>
    <r>
      <t xml:space="preserve">"Horns", I'll be Black </t>
    </r>
    <r>
      <rPr>
        <sz val="12"/>
        <rFont val="Opel Sans Condensed"/>
        <family val="2"/>
      </rPr>
      <t>(PZO &amp; 13P)</t>
    </r>
  </si>
  <si>
    <r>
      <t>"Boomerang"</t>
    </r>
    <r>
      <rPr>
        <sz val="12"/>
        <rFont val="Opel Sans Condensed"/>
        <family val="2"/>
      </rPr>
      <t xml:space="preserve"> (WQS)</t>
    </r>
  </si>
  <si>
    <r>
      <t>"Boomerang", White my Fire</t>
    </r>
    <r>
      <rPr>
        <sz val="12"/>
        <rFont val="Opel Sans Condensed"/>
        <family val="2"/>
      </rPr>
      <t xml:space="preserve"> (WQS &amp; 65P)</t>
    </r>
  </si>
  <si>
    <r>
      <t xml:space="preserve">Ζάντες αλουμινίου 17" - ελαστικά 215/45 R 17 (5HK) </t>
    </r>
    <r>
      <rPr>
        <b/>
        <sz val="12"/>
        <color indexed="10"/>
        <rFont val="Opel Sans Condensed"/>
        <family val="2"/>
      </rPr>
      <t>(συμπαρασύρουν σπορ πλαίσιο)</t>
    </r>
  </si>
  <si>
    <r>
      <rPr>
        <b/>
        <sz val="12"/>
        <rFont val="Opel Sans Condensed"/>
        <family val="2"/>
      </rPr>
      <t>"Victory Silver"</t>
    </r>
    <r>
      <rPr>
        <sz val="12"/>
        <rFont val="Opel Sans Condensed"/>
        <family val="2"/>
      </rPr>
      <t>(RCR)</t>
    </r>
  </si>
  <si>
    <r>
      <rPr>
        <b/>
        <sz val="12"/>
        <rFont val="Opel Sans Condensed"/>
        <family val="2"/>
      </rPr>
      <t>"Swiss Blade"</t>
    </r>
    <r>
      <rPr>
        <sz val="12"/>
        <rFont val="Opel Sans Condensed"/>
        <family val="2"/>
      </rPr>
      <t>, με ελαστικά 215/45 R 17</t>
    </r>
    <r>
      <rPr>
        <b/>
        <sz val="12"/>
        <color indexed="10"/>
        <rFont val="Opel Sans Condensed"/>
        <family val="2"/>
      </rPr>
      <t xml:space="preserve"> </t>
    </r>
    <r>
      <rPr>
        <sz val="12"/>
        <rFont val="Opel Sans Condensed"/>
        <family val="2"/>
      </rPr>
      <t>(WQY)</t>
    </r>
  </si>
  <si>
    <r>
      <t>Ζάντες αλουμινίου 18"</t>
    </r>
    <r>
      <rPr>
        <b/>
        <sz val="12"/>
        <color theme="1"/>
        <rFont val="Opel Sans Condensed"/>
        <family val="2"/>
      </rPr>
      <t xml:space="preserve"> - ελαστικά 225/35 ZR 18 (5HS) </t>
    </r>
    <r>
      <rPr>
        <b/>
        <sz val="12"/>
        <color indexed="10"/>
        <rFont val="Opel Sans Condensed"/>
        <family val="2"/>
      </rPr>
      <t>(συμπαρασύρουν σπορ πλαίσιο)</t>
    </r>
  </si>
  <si>
    <r>
      <rPr>
        <b/>
        <sz val="12"/>
        <rFont val="Opel Sans Condensed"/>
        <family val="2"/>
      </rPr>
      <t>"Turbine"</t>
    </r>
    <r>
      <rPr>
        <sz val="12"/>
        <rFont val="Opel Sans Condensed"/>
        <family val="2"/>
      </rPr>
      <t xml:space="preserve">, (REN) </t>
    </r>
  </si>
  <si>
    <r>
      <t xml:space="preserve">Ρεζέρβα 16 x 4.0, με ατσάλινη ζάντα. </t>
    </r>
    <r>
      <rPr>
        <b/>
        <sz val="12"/>
        <color rgb="FFFF0000"/>
        <rFont val="Opel Sans Condensed"/>
        <family val="2"/>
      </rPr>
      <t>Για το ADAM S ο κωδικός είναι RU0.</t>
    </r>
  </si>
  <si>
    <r>
      <rPr>
        <b/>
        <sz val="12"/>
        <rFont val="Opel Sans Condensed"/>
        <family val="2"/>
      </rPr>
      <t>"Hurricane"</t>
    </r>
    <r>
      <rPr>
        <sz val="12"/>
        <rFont val="Opel Sans Condensed"/>
        <family val="2"/>
      </rPr>
      <t>(RZS)</t>
    </r>
  </si>
  <si>
    <t>K4C</t>
  </si>
  <si>
    <t>Ασύρματη φόρτιση κινητού τηλεφώνου</t>
  </si>
  <si>
    <r>
      <t xml:space="preserve">Ειδικά χρώματα:
AJU_Sunny Melon_James Blond
GXM_Sanguine Red_Red'n΄Roll
GWW_Neo Marangu_Greenfellas
</t>
    </r>
    <r>
      <rPr>
        <b/>
        <sz val="12"/>
        <color rgb="FFFF0000"/>
        <rFont val="Opel Sans Condensed"/>
        <family val="2"/>
      </rPr>
      <t>GWW όχι για ADAM S</t>
    </r>
  </si>
  <si>
    <r>
      <t xml:space="preserve">Μεταλλικά χρώματα:
GB9_Black Meet Kettle
GBM_Arden Blue (Let It Blue)
GDG_Greyhood (Greyzilla)
GDM_Robin Red Breast (Brownian Rhapsody)
GOP_Dark Mahoganny (Mr. Darkside)
GWG_Mojito (Greenspotting)
GK3_Son Of A Gun
GWL_Very Berry (Purple Fiction)
GYG_Dark Ink (Pump Up The Blue)
GY9_Creme White (White My Fire)
G5H_Kurkuma (Goldbusters)
GF6_Satin Steel Grey (Shades of Grey)
</t>
    </r>
    <r>
      <rPr>
        <b/>
        <sz val="12"/>
        <color rgb="FFFF0000"/>
        <rFont val="Opel Sans Condensed"/>
        <family val="2"/>
        <charset val="161"/>
      </rPr>
      <t>GOP,GDM, GWG, GWL, όχι για ADAM S</t>
    </r>
  </si>
  <si>
    <t>GB9_Black Meet Kettle
GBM_Arden Blue (Let It Blue)
GDG_Greyhood (Greyzilla)
GDM_Robin Red Breast (Brownian Rhapsody)
GOP_Dark Mahoganny (Mr. Darkside)
GWG_Mojito (Greenspotting)
GK3_Son Of A Gun
GWL_Very Berry (Purple Fiction)
GYG_Dark Ink (Pump Up The Blue)
GY9_Creme White (White My Fire)
G5H_Kurkuma (Goldbusters)
GF6_Satin Steel Grey (Shades of Grey)
GOP,GDM, GWG, GWL, όχι για ADAM S</t>
  </si>
  <si>
    <t>AJU_Sunny Melon_James Blond
GXM_Sanguine Red_Red'n΄Roll
GWW_Neo Marangu_Greenfellas
(GWW όχι για ADAM S)</t>
  </si>
  <si>
    <t>93T</t>
  </si>
  <si>
    <t>Σύστημα Επικοινωνίας OnStar</t>
  </si>
  <si>
    <t>UE1</t>
  </si>
  <si>
    <t>90T</t>
  </si>
  <si>
    <t>90Τ</t>
  </si>
  <si>
    <t>White my Fire Roof Color Pack</t>
  </si>
  <si>
    <t xml:space="preserve">Black Meet Kettle Roof Color Pack </t>
  </si>
  <si>
    <t>Satin Steel Grey Roof Color Pack</t>
  </si>
  <si>
    <t>Red N΄ Roll Roof Color Pack</t>
  </si>
  <si>
    <r>
      <t xml:space="preserve">Ασύρματη φόρτιση κινητού τηλεφώνου
</t>
    </r>
    <r>
      <rPr>
        <b/>
        <sz val="12"/>
        <color rgb="FFFF0000"/>
        <rFont val="Opel Sans Condensed"/>
        <family val="2"/>
        <charset val="161"/>
      </rPr>
      <t>(δεν συνδυάζεται με MJA/DT4/N5D/SVC )</t>
    </r>
  </si>
  <si>
    <t xml:space="preserve">White My Fire Roof Color Pack (Λευκή οροφή) </t>
  </si>
  <si>
    <t xml:space="preserve">Black Meet Kettle Roof Color Pack (Μαύρη οροφή) </t>
  </si>
  <si>
    <t>Satin Steel Grey Roof Color Pack (Γκρι οροφή)</t>
  </si>
  <si>
    <t>Roof Color Pack Κόκκινη οροφή</t>
  </si>
  <si>
    <t xml:space="preserve">Red 'N' Roll </t>
  </si>
  <si>
    <r>
      <t>ABS με δισκόφρενα εμπρός/πίσω</t>
    </r>
    <r>
      <rPr>
        <b/>
        <sz val="12"/>
        <color rgb="FFFF0000"/>
        <rFont val="Opel Sans Condensed"/>
        <family val="2"/>
      </rPr>
      <t xml:space="preserve"> (στάνταρ με τον κινητήρα 1.4 150hp)</t>
    </r>
  </si>
  <si>
    <t>Σύστημα Επικοινωνίας OPEL OnStar</t>
  </si>
  <si>
    <t>JAM 1.4 XEL 87hp MT5</t>
  </si>
  <si>
    <t>Κάθισματα οδηγού και συνοδηγού ρυθμιζόμενα καθ' ύψος</t>
  </si>
  <si>
    <r>
      <t xml:space="preserve">64 </t>
    </r>
    <r>
      <rPr>
        <sz val="10"/>
        <color theme="1"/>
        <rFont val="Opel Sans Condensed"/>
        <family val="2"/>
      </rPr>
      <t>(87)</t>
    </r>
  </si>
  <si>
    <t>6.6</t>
  </si>
  <si>
    <t>4.2</t>
  </si>
  <si>
    <t>5.1</t>
  </si>
  <si>
    <t>118 / 119</t>
  </si>
  <si>
    <t>MY'17.5</t>
  </si>
  <si>
    <t>Ανάλυση Τιμών Προαιρετικού Εξοπλισμού Opel ADAM MY17.5</t>
  </si>
  <si>
    <t>Ανάλυση Τιμών Μοντέλων Opel ADAM MY17.5</t>
  </si>
  <si>
    <t>0UD08G9G1DG</t>
  </si>
  <si>
    <t>0UD08GEB1DG</t>
  </si>
  <si>
    <t>0US08CA71DG</t>
  </si>
  <si>
    <t>0UF98CA71DG</t>
  </si>
  <si>
    <t>0UT08GWI1DG</t>
  </si>
  <si>
    <t>CR03</t>
  </si>
  <si>
    <t>Premium οθόνη πληροφόρησης οδηγού 
(λειτουργία ECO Drive Assist ,std με MJA/UFQ)</t>
  </si>
  <si>
    <r>
      <t>Απλά χρώματα:
GAZ_Summit White (Saturday White Fever)
GWB_James Brown (A Star is Brown)</t>
    </r>
    <r>
      <rPr>
        <b/>
        <sz val="12"/>
        <rFont val="Opel Sans Condensed"/>
        <family val="2"/>
      </rPr>
      <t xml:space="preserve"> 
</t>
    </r>
    <r>
      <rPr>
        <sz val="12"/>
        <rFont val="Opel Sans Condensed"/>
        <family val="2"/>
        <charset val="161"/>
      </rPr>
      <t>GDJ_Mandarina (Orange Alert)
GPE_Mint My Mind</t>
    </r>
    <r>
      <rPr>
        <b/>
        <sz val="12"/>
        <rFont val="Opel Sans Condensed"/>
        <family val="2"/>
      </rPr>
      <t xml:space="preserve">
</t>
    </r>
    <r>
      <rPr>
        <b/>
        <sz val="12"/>
        <color rgb="FFFF0000"/>
        <rFont val="Opel Sans Condensed"/>
        <family val="2"/>
      </rPr>
      <t>GWB όχι για ADAM S</t>
    </r>
  </si>
  <si>
    <t>Εκδόσεις / Κινητήρες Opel ADAM MY17.5</t>
  </si>
  <si>
    <t>Εξοπλισμός Opel ADAM MY17.5</t>
  </si>
  <si>
    <t>Ημερομηνία Έκδοσης 16.12.2016</t>
  </si>
  <si>
    <t>JAM 1.4 XEL 87hp Easy-5T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</si>
</sst>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quot;$&quot;* #,##0_);_(&quot;$&quot;* \(#,##0\);_(&quot;$&quot;* &quot;-&quot;_);_(@_)"/>
    <numFmt numFmtId="165" formatCode="_(&quot;$&quot;* #,##0.00_);_(&quot;$&quot;* \(#,##0.00\);_(&quot;$&quot;* &quot;-&quot;??_);_(@_)"/>
    <numFmt numFmtId="166" formatCode="_-* #,##0_-;\-* #,##0_-;_-* &quot;-&quot;_-;_-@_-"/>
    <numFmt numFmtId="167" formatCode="_-* #,##0.00_-;\-* #,##0.00_-;_-* &quot;-&quot;??_-;_-@_-"/>
    <numFmt numFmtId="168" formatCode="#,##0.00_ _€"/>
    <numFmt numFmtId="169" formatCode="&quot;R$&quot;\ #,##0_);[Red]\(&quot;R$&quot;\ #,##0\)"/>
    <numFmt numFmtId="170" formatCode="&quot;R$&quot;\ #,##0.00_);[Red]\(&quot;R$&quot;\ #,##0.00\)"/>
    <numFmt numFmtId="171" formatCode="#,##0.00_);[Red]\(#,##0.00\);&quot;&quot;"/>
    <numFmt numFmtId="172" formatCode="0.000"/>
    <numFmt numFmtId="173" formatCode="0.0"/>
    <numFmt numFmtId="174" formatCode="[$€-2]\ #,##0"/>
    <numFmt numFmtId="175" formatCode="#,##0\ [$€-408]"/>
    <numFmt numFmtId="176" formatCode="#,##0\ &quot;€&quot;"/>
    <numFmt numFmtId="177" formatCode="#,##0\ [$€-1];[Red]\-#,##0\ [$€-1]"/>
    <numFmt numFmtId="178" formatCode="#,##0.00\ &quot;€&quot;"/>
    <numFmt numFmtId="179" formatCode="[$€-2]\ #,##0.00"/>
  </numFmts>
  <fonts count="69">
    <font>
      <sz val="10"/>
      <name val="Verdana"/>
    </font>
    <font>
      <sz val="10"/>
      <name val="Verdana"/>
      <family val="2"/>
      <charset val="161"/>
    </font>
    <font>
      <sz val="8"/>
      <name val="Opel Sans Bold"/>
    </font>
    <font>
      <sz val="10"/>
      <name val="Arial"/>
      <family val="2"/>
      <charset val="161"/>
    </font>
    <font>
      <sz val="10"/>
      <name val="Arial"/>
      <family val="2"/>
      <charset val="161"/>
    </font>
    <font>
      <sz val="11"/>
      <name val="돋움"/>
      <family val="3"/>
    </font>
    <font>
      <sz val="10"/>
      <name val="MS Sans Serif"/>
      <family val="2"/>
    </font>
    <font>
      <sz val="10"/>
      <name val="Arial"/>
      <family val="2"/>
      <charset val="161"/>
    </font>
    <font>
      <sz val="10"/>
      <name val="Arial"/>
      <family val="2"/>
    </font>
    <font>
      <i/>
      <sz val="10"/>
      <name val="Helv"/>
    </font>
    <font>
      <sz val="10"/>
      <name val="HELV"/>
    </font>
    <font>
      <sz val="11"/>
      <color theme="1"/>
      <name val="Calibri"/>
      <family val="2"/>
      <scheme val="minor"/>
    </font>
    <font>
      <sz val="10"/>
      <color theme="1"/>
      <name val="Opel Sans"/>
      <family val="2"/>
    </font>
    <font>
      <sz val="9"/>
      <color rgb="FF000000"/>
      <name val="Verdana"/>
      <family val="2"/>
    </font>
    <font>
      <b/>
      <sz val="12"/>
      <name val="Opel Sans Condensed"/>
      <family val="2"/>
    </font>
    <font>
      <b/>
      <sz val="20"/>
      <name val="Opel Sans Condensed"/>
      <family val="2"/>
    </font>
    <font>
      <sz val="12"/>
      <color theme="1"/>
      <name val="Opel Sans Condensed"/>
      <family val="2"/>
    </font>
    <font>
      <sz val="10"/>
      <name val="Opel Sans Condensed"/>
      <family val="2"/>
    </font>
    <font>
      <b/>
      <sz val="11"/>
      <name val="Opel Sans Condensed"/>
      <family val="2"/>
    </font>
    <font>
      <sz val="7"/>
      <name val="Opel Sans Condensed"/>
      <family val="2"/>
    </font>
    <font>
      <b/>
      <sz val="9"/>
      <name val="Opel Sans Condensed"/>
      <family val="2"/>
    </font>
    <font>
      <sz val="9"/>
      <name val="Opel Sans Condensed"/>
      <family val="2"/>
    </font>
    <font>
      <b/>
      <sz val="10"/>
      <color theme="1"/>
      <name val="Opel Sans Condensed"/>
      <family val="2"/>
    </font>
    <font>
      <b/>
      <sz val="10"/>
      <name val="Opel Sans Condensed"/>
      <family val="2"/>
    </font>
    <font>
      <sz val="10"/>
      <color rgb="FFFF0000"/>
      <name val="Opel Sans Condensed"/>
      <family val="2"/>
    </font>
    <font>
      <b/>
      <sz val="10"/>
      <color rgb="FFFF0000"/>
      <name val="Opel Sans Condensed"/>
      <family val="2"/>
    </font>
    <font>
      <vertAlign val="superscript"/>
      <sz val="10"/>
      <name val="Opel Sans Condensed"/>
      <family val="2"/>
    </font>
    <font>
      <sz val="10"/>
      <color indexed="10"/>
      <name val="Opel Sans Condensed"/>
      <family val="2"/>
    </font>
    <font>
      <b/>
      <sz val="7"/>
      <name val="Opel Sans Condensed"/>
      <family val="2"/>
    </font>
    <font>
      <sz val="10"/>
      <color theme="1"/>
      <name val="Opel Sans Condensed"/>
      <family val="2"/>
    </font>
    <font>
      <sz val="6"/>
      <name val="Opel Sans Condensed"/>
      <family val="2"/>
    </font>
    <font>
      <b/>
      <sz val="18"/>
      <name val="Opel Sans Condensed"/>
      <family val="2"/>
    </font>
    <font>
      <b/>
      <sz val="6"/>
      <name val="Opel Sans Condensed"/>
      <family val="2"/>
    </font>
    <font>
      <b/>
      <sz val="14"/>
      <name val="Opel Sans Condensed"/>
      <family val="2"/>
    </font>
    <font>
      <sz val="7"/>
      <color theme="1"/>
      <name val="Opel Sans Condensed"/>
      <family val="2"/>
    </font>
    <font>
      <b/>
      <sz val="12"/>
      <color indexed="14"/>
      <name val="Opel Sans Condensed"/>
      <family val="2"/>
    </font>
    <font>
      <sz val="12"/>
      <name val="Opel Sans Condensed"/>
      <family val="2"/>
    </font>
    <font>
      <sz val="14"/>
      <name val="Opel Sans Condensed"/>
      <family val="2"/>
    </font>
    <font>
      <b/>
      <vertAlign val="superscript"/>
      <sz val="10"/>
      <name val="Opel Sans Condensed"/>
      <family val="2"/>
    </font>
    <font>
      <sz val="8"/>
      <name val="Opel Sans Condensed"/>
      <family val="2"/>
    </font>
    <font>
      <vertAlign val="superscript"/>
      <sz val="2"/>
      <name val="Opel Sans Condensed"/>
      <family val="2"/>
    </font>
    <font>
      <sz val="7"/>
      <color indexed="8"/>
      <name val="Opel Sans Condensed"/>
      <family val="2"/>
    </font>
    <font>
      <vertAlign val="superscript"/>
      <sz val="9"/>
      <name val="Opel Sans Condensed"/>
      <family val="2"/>
    </font>
    <font>
      <sz val="18"/>
      <name val="Opel Sans Condensed"/>
      <family val="2"/>
    </font>
    <font>
      <b/>
      <sz val="16"/>
      <name val="Opel Sans Condensed"/>
      <family val="2"/>
    </font>
    <font>
      <b/>
      <vertAlign val="subscript"/>
      <sz val="12"/>
      <name val="Opel Sans Condensed"/>
      <family val="2"/>
    </font>
    <font>
      <sz val="9"/>
      <color indexed="81"/>
      <name val="Tahoma"/>
      <family val="2"/>
    </font>
    <font>
      <b/>
      <sz val="9"/>
      <color indexed="81"/>
      <name val="Tahoma"/>
      <family val="2"/>
    </font>
    <font>
      <sz val="10"/>
      <name val="Verdana"/>
      <family val="2"/>
      <charset val="161"/>
    </font>
    <font>
      <b/>
      <sz val="10"/>
      <name val="Opel Sans Condensed"/>
      <family val="2"/>
      <charset val="161"/>
    </font>
    <font>
      <b/>
      <u/>
      <sz val="10"/>
      <name val="Opel Sans Condensed"/>
      <family val="2"/>
      <charset val="161"/>
    </font>
    <font>
      <b/>
      <sz val="12"/>
      <name val="Opel Sans Condensed"/>
      <family val="2"/>
      <charset val="161"/>
    </font>
    <font>
      <b/>
      <sz val="12"/>
      <color theme="3" tint="0.39997558519241921"/>
      <name val="Opel Sans Condensed"/>
      <family val="2"/>
    </font>
    <font>
      <sz val="10"/>
      <name val="Opel Sans Condensed"/>
      <family val="2"/>
      <charset val="161"/>
    </font>
    <font>
      <b/>
      <sz val="12"/>
      <color rgb="FF0070C0"/>
      <name val="Opel Sans Condensed"/>
      <family val="2"/>
    </font>
    <font>
      <sz val="11"/>
      <color theme="3" tint="0.39997558519241921"/>
      <name val="Opel Sans Condensed"/>
      <family val="2"/>
    </font>
    <font>
      <b/>
      <sz val="11"/>
      <color theme="3" tint="0.39997558519241921"/>
      <name val="Opel Sans Condensed"/>
      <family val="2"/>
    </font>
    <font>
      <sz val="11"/>
      <name val="Opel Sans Condensed"/>
      <family val="2"/>
    </font>
    <font>
      <b/>
      <vertAlign val="superscript"/>
      <sz val="11"/>
      <name val="Opel Sans Condensed"/>
      <family val="2"/>
    </font>
    <font>
      <sz val="12"/>
      <name val="Opel Sans Condensed"/>
      <family val="2"/>
      <charset val="161"/>
    </font>
    <font>
      <sz val="12"/>
      <color indexed="10"/>
      <name val="Opel Sans Condensed"/>
      <family val="2"/>
    </font>
    <font>
      <b/>
      <sz val="12"/>
      <color indexed="10"/>
      <name val="Opel Sans Condensed"/>
      <family val="2"/>
    </font>
    <font>
      <i/>
      <sz val="12"/>
      <name val="Opel Sans Condensed"/>
      <family val="2"/>
    </font>
    <font>
      <sz val="12"/>
      <color rgb="FFFF0000"/>
      <name val="Opel Sans Condensed"/>
      <family val="2"/>
    </font>
    <font>
      <b/>
      <sz val="12"/>
      <color rgb="FFFF0000"/>
      <name val="Opel Sans Condensed"/>
      <family val="2"/>
    </font>
    <font>
      <b/>
      <sz val="12"/>
      <color indexed="9"/>
      <name val="Opel Sans Condensed"/>
      <family val="2"/>
    </font>
    <font>
      <b/>
      <sz val="12"/>
      <color theme="1"/>
      <name val="Opel Sans Condensed"/>
      <family val="2"/>
    </font>
    <font>
      <b/>
      <sz val="12"/>
      <color rgb="FFFF0000"/>
      <name val="Opel Sans Condensed"/>
      <family val="2"/>
      <charset val="161"/>
    </font>
    <font>
      <sz val="16"/>
      <name val="Opel Sans Condensed"/>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s>
  <borders count="38">
    <border>
      <left/>
      <right/>
      <top/>
      <bottom/>
      <diagonal/>
    </border>
    <border>
      <left/>
      <right style="thin">
        <color indexed="64"/>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9"/>
      </right>
      <top style="thin">
        <color indexed="9"/>
      </top>
      <bottom/>
      <diagonal/>
    </border>
    <border>
      <left style="thin">
        <color indexed="9"/>
      </left>
      <right style="thin">
        <color indexed="9"/>
      </right>
      <top/>
      <bottom style="thin">
        <color indexed="9"/>
      </bottom>
      <diagonal/>
    </border>
    <border>
      <left/>
      <right/>
      <top style="thin">
        <color indexed="9"/>
      </top>
      <bottom/>
      <diagonal/>
    </border>
    <border>
      <left style="thin">
        <color indexed="9"/>
      </left>
      <right/>
      <top/>
      <bottom/>
      <diagonal/>
    </border>
    <border>
      <left style="thin">
        <color indexed="9"/>
      </left>
      <right style="thin">
        <color indexed="9"/>
      </right>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indexed="9"/>
      </top>
      <bottom style="thin">
        <color indexed="9"/>
      </bottom>
      <diagonal/>
    </border>
    <border>
      <left/>
      <right style="thin">
        <color theme="0"/>
      </right>
      <top style="thin">
        <color indexed="9"/>
      </top>
      <bottom/>
      <diagonal/>
    </border>
    <border>
      <left style="thin">
        <color indexed="9"/>
      </left>
      <right style="thin">
        <color theme="0"/>
      </right>
      <top style="thin">
        <color indexed="9"/>
      </top>
      <bottom style="thin">
        <color indexed="9"/>
      </bottom>
      <diagonal/>
    </border>
    <border>
      <left/>
      <right style="thin">
        <color theme="0"/>
      </right>
      <top/>
      <bottom style="thin">
        <color indexed="9"/>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indexed="9"/>
      </left>
      <right style="thin">
        <color theme="0"/>
      </right>
      <top style="thin">
        <color theme="0"/>
      </top>
      <bottom/>
      <diagonal/>
    </border>
    <border>
      <left style="thin">
        <color indexed="9"/>
      </left>
      <right style="thin">
        <color indexed="9"/>
      </right>
      <top style="thin">
        <color indexed="9"/>
      </top>
      <bottom style="thin">
        <color theme="0"/>
      </bottom>
      <diagonal/>
    </border>
    <border>
      <left style="thin">
        <color indexed="9"/>
      </left>
      <right style="thin">
        <color indexed="9"/>
      </right>
      <top style="thin">
        <color theme="0"/>
      </top>
      <bottom style="thin">
        <color indexed="9"/>
      </bottom>
      <diagonal/>
    </border>
    <border>
      <left style="thin">
        <color theme="0"/>
      </left>
      <right style="thin">
        <color theme="0"/>
      </right>
      <top style="thin">
        <color indexed="9"/>
      </top>
      <bottom/>
      <diagonal/>
    </border>
    <border>
      <left style="thin">
        <color theme="0"/>
      </left>
      <right/>
      <top style="thin">
        <color indexed="9"/>
      </top>
      <bottom style="thin">
        <color theme="0"/>
      </bottom>
      <diagonal/>
    </border>
    <border>
      <left/>
      <right/>
      <top style="thin">
        <color indexed="9"/>
      </top>
      <bottom style="thin">
        <color theme="0"/>
      </bottom>
      <diagonal/>
    </border>
    <border>
      <left/>
      <right style="thin">
        <color theme="0"/>
      </right>
      <top style="thin">
        <color indexed="9"/>
      </top>
      <bottom style="thin">
        <color theme="0"/>
      </bottom>
      <diagonal/>
    </border>
  </borders>
  <cellStyleXfs count="25">
    <xf numFmtId="0" fontId="0" fillId="0" borderId="0"/>
    <xf numFmtId="167" fontId="11" fillId="0" borderId="0" applyFont="0" applyFill="0" applyBorder="0" applyAlignment="0" applyProtection="0"/>
    <xf numFmtId="0" fontId="9" fillId="0" borderId="1"/>
    <xf numFmtId="166" fontId="4" fillId="0" borderId="0" applyFont="0" applyFill="0" applyBorder="0" applyAlignment="0" applyProtection="0"/>
    <xf numFmtId="167" fontId="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0" fontId="1" fillId="0" borderId="0"/>
    <xf numFmtId="0" fontId="7" fillId="0" borderId="0"/>
    <xf numFmtId="0" fontId="3" fillId="0" borderId="0"/>
    <xf numFmtId="0" fontId="3" fillId="0" borderId="0"/>
    <xf numFmtId="168" fontId="2" fillId="0" borderId="0" applyFill="0" applyBorder="0">
      <alignment horizontal="center" wrapText="1"/>
    </xf>
    <xf numFmtId="0" fontId="10" fillId="1" borderId="1" applyNumberFormat="0" applyAlignment="0" applyProtection="0"/>
    <xf numFmtId="169" fontId="3" fillId="0" borderId="0" applyFont="0" applyFill="0" applyBorder="0" applyAlignment="0" applyProtection="0"/>
    <xf numFmtId="170" fontId="3" fillId="0" borderId="0" applyFont="0" applyFill="0" applyBorder="0" applyAlignment="0" applyProtection="0"/>
    <xf numFmtId="0" fontId="8" fillId="0" borderId="0"/>
    <xf numFmtId="0" fontId="12" fillId="0" borderId="0"/>
    <xf numFmtId="0" fontId="12" fillId="0" borderId="0"/>
    <xf numFmtId="0" fontId="8" fillId="0" borderId="0"/>
    <xf numFmtId="0" fontId="6" fillId="0" borderId="0"/>
    <xf numFmtId="0" fontId="5" fillId="0" borderId="0"/>
    <xf numFmtId="0" fontId="1" fillId="0" borderId="0"/>
    <xf numFmtId="9" fontId="48" fillId="0" borderId="0" applyFont="0" applyFill="0" applyBorder="0" applyAlignment="0" applyProtection="0"/>
  </cellStyleXfs>
  <cellXfs count="273">
    <xf numFmtId="0" fontId="0" fillId="0" borderId="0" xfId="0"/>
    <xf numFmtId="0" fontId="0" fillId="0" borderId="2" xfId="0" applyBorder="1"/>
    <xf numFmtId="0" fontId="13" fillId="0" borderId="0" xfId="0" applyFont="1"/>
    <xf numFmtId="0" fontId="15" fillId="0" borderId="2" xfId="0" applyFont="1" applyBorder="1" applyAlignment="1">
      <alignment horizontal="left"/>
    </xf>
    <xf numFmtId="0" fontId="17" fillId="0" borderId="0" xfId="0" applyFont="1"/>
    <xf numFmtId="0" fontId="17" fillId="0" borderId="2" xfId="0" applyFont="1" applyBorder="1"/>
    <xf numFmtId="174" fontId="17" fillId="0" borderId="2" xfId="0" applyNumberFormat="1" applyFont="1" applyBorder="1"/>
    <xf numFmtId="2" fontId="19" fillId="0" borderId="0" xfId="0" applyNumberFormat="1" applyFont="1"/>
    <xf numFmtId="0" fontId="17" fillId="3" borderId="0" xfId="0" applyFont="1" applyFill="1"/>
    <xf numFmtId="0" fontId="21" fillId="3" borderId="0" xfId="0" applyFont="1" applyFill="1"/>
    <xf numFmtId="0" fontId="21" fillId="3" borderId="2" xfId="0" applyFont="1" applyFill="1" applyBorder="1" applyAlignment="1"/>
    <xf numFmtId="0" fontId="21" fillId="3" borderId="2" xfId="0" applyFont="1" applyFill="1" applyBorder="1"/>
    <xf numFmtId="0" fontId="22" fillId="0" borderId="2" xfId="0" applyFont="1" applyBorder="1"/>
    <xf numFmtId="0" fontId="28" fillId="0" borderId="2" xfId="0" applyFont="1" applyFill="1" applyBorder="1" applyAlignment="1">
      <alignment horizontal="left" vertical="center" wrapText="1" indent="1"/>
    </xf>
    <xf numFmtId="0" fontId="30" fillId="0" borderId="2" xfId="0" applyFont="1" applyBorder="1" applyAlignment="1">
      <alignment horizontal="left" vertical="center"/>
    </xf>
    <xf numFmtId="0" fontId="30" fillId="0" borderId="4" xfId="0" applyFont="1" applyBorder="1" applyAlignment="1">
      <alignment horizontal="left" vertical="center"/>
    </xf>
    <xf numFmtId="0" fontId="22" fillId="0" borderId="0" xfId="0" applyFont="1"/>
    <xf numFmtId="0" fontId="23" fillId="0" borderId="2" xfId="0" applyFont="1" applyBorder="1"/>
    <xf numFmtId="0" fontId="32" fillId="0" borderId="2" xfId="0" applyFont="1" applyBorder="1" applyAlignment="1">
      <alignment horizontal="left" vertical="center"/>
    </xf>
    <xf numFmtId="0" fontId="23" fillId="0" borderId="0" xfId="0" applyFont="1"/>
    <xf numFmtId="0" fontId="34" fillId="0" borderId="2" xfId="0" applyFont="1" applyFill="1" applyBorder="1" applyAlignment="1">
      <alignment horizontal="left" vertical="center" wrapText="1" indent="1"/>
    </xf>
    <xf numFmtId="168" fontId="19" fillId="0" borderId="2" xfId="0" applyNumberFormat="1" applyFont="1" applyFill="1" applyBorder="1" applyAlignment="1">
      <alignment horizontal="center" vertical="top"/>
    </xf>
    <xf numFmtId="0" fontId="29" fillId="0" borderId="2" xfId="0" applyFont="1" applyBorder="1"/>
    <xf numFmtId="0" fontId="23" fillId="0" borderId="2"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17" fillId="0" borderId="2" xfId="0" applyFont="1" applyFill="1" applyBorder="1" applyAlignment="1">
      <alignment horizontal="left" vertical="center" wrapText="1"/>
    </xf>
    <xf numFmtId="171" fontId="14" fillId="0" borderId="2" xfId="12" applyNumberFormat="1" applyFont="1" applyBorder="1" applyAlignment="1">
      <alignment horizontal="center" vertical="center"/>
    </xf>
    <xf numFmtId="0" fontId="17" fillId="0" borderId="2" xfId="0" applyFont="1" applyBorder="1" applyAlignment="1">
      <alignment horizontal="center" vertical="center" wrapText="1"/>
    </xf>
    <xf numFmtId="171" fontId="14" fillId="0" borderId="2" xfId="12" applyNumberFormat="1" applyFont="1" applyFill="1" applyBorder="1" applyAlignment="1">
      <alignment horizontal="center" vertical="center" wrapText="1"/>
    </xf>
    <xf numFmtId="171" fontId="35" fillId="0" borderId="2" xfId="12" applyNumberFormat="1" applyFont="1" applyFill="1" applyBorder="1" applyAlignment="1">
      <alignment horizontal="center" vertical="center" wrapText="1"/>
    </xf>
    <xf numFmtId="171" fontId="14" fillId="0" borderId="3" xfId="12" applyNumberFormat="1" applyFont="1" applyFill="1" applyBorder="1" applyAlignment="1">
      <alignment horizontal="center" vertical="center" wrapText="1"/>
    </xf>
    <xf numFmtId="0" fontId="17" fillId="0" borderId="0" xfId="9" applyFont="1"/>
    <xf numFmtId="0" fontId="17" fillId="0" borderId="2" xfId="9" applyFont="1" applyBorder="1"/>
    <xf numFmtId="0" fontId="17" fillId="0" borderId="2" xfId="9" applyFont="1" applyBorder="1" applyAlignment="1">
      <alignment vertical="center"/>
    </xf>
    <xf numFmtId="0" fontId="36" fillId="0" borderId="2" xfId="9" applyFont="1" applyBorder="1" applyAlignment="1">
      <alignment vertical="center"/>
    </xf>
    <xf numFmtId="0" fontId="17" fillId="0" borderId="7" xfId="9" applyFont="1" applyBorder="1"/>
    <xf numFmtId="0" fontId="14" fillId="0" borderId="2" xfId="9" applyFont="1" applyBorder="1" applyAlignment="1">
      <alignment vertical="center"/>
    </xf>
    <xf numFmtId="0" fontId="23" fillId="0" borderId="2" xfId="22" applyFont="1" applyFill="1" applyBorder="1" applyAlignment="1">
      <alignment horizontal="center" vertical="center" wrapText="1"/>
    </xf>
    <xf numFmtId="0" fontId="23" fillId="0" borderId="2" xfId="9" applyFont="1" applyBorder="1" applyAlignment="1">
      <alignment horizontal="center" vertical="center" wrapText="1"/>
    </xf>
    <xf numFmtId="0" fontId="39" fillId="0" borderId="0" xfId="9" applyNumberFormat="1" applyFont="1" applyAlignment="1">
      <alignment vertical="center" wrapText="1"/>
    </xf>
    <xf numFmtId="0" fontId="39" fillId="0" borderId="0" xfId="9" applyNumberFormat="1" applyFont="1" applyAlignment="1">
      <alignment vertical="center"/>
    </xf>
    <xf numFmtId="0" fontId="40" fillId="0" borderId="0" xfId="9" applyFont="1"/>
    <xf numFmtId="0" fontId="17" fillId="0" borderId="0" xfId="9" applyFont="1" applyAlignment="1">
      <alignment vertical="center"/>
    </xf>
    <xf numFmtId="0" fontId="36" fillId="0" borderId="0" xfId="9" applyFont="1"/>
    <xf numFmtId="0" fontId="19" fillId="0" borderId="0" xfId="9" applyFont="1" applyFill="1" applyBorder="1" applyAlignment="1">
      <alignment wrapText="1"/>
    </xf>
    <xf numFmtId="0" fontId="41" fillId="0" borderId="0" xfId="9" applyFont="1" applyFill="1" applyBorder="1" applyAlignment="1">
      <alignment horizontal="center" wrapText="1"/>
    </xf>
    <xf numFmtId="0" fontId="26" fillId="0" borderId="0" xfId="9" applyFont="1"/>
    <xf numFmtId="0" fontId="16" fillId="0" borderId="0" xfId="0" applyFont="1"/>
    <xf numFmtId="0" fontId="17" fillId="3" borderId="0" xfId="9" applyFont="1" applyFill="1"/>
    <xf numFmtId="0" fontId="20" fillId="3" borderId="2" xfId="0" applyFont="1" applyFill="1" applyBorder="1" applyAlignment="1"/>
    <xf numFmtId="0" fontId="17" fillId="0" borderId="3" xfId="0" applyFont="1" applyBorder="1"/>
    <xf numFmtId="3" fontId="17" fillId="2" borderId="7" xfId="9" applyNumberFormat="1" applyFont="1" applyFill="1" applyBorder="1" applyAlignment="1">
      <alignment horizontal="center" vertical="center"/>
    </xf>
    <xf numFmtId="3" fontId="17" fillId="2" borderId="11" xfId="9" applyNumberFormat="1" applyFont="1" applyFill="1" applyBorder="1" applyAlignment="1">
      <alignment horizontal="center" vertical="center"/>
    </xf>
    <xf numFmtId="3" fontId="17" fillId="2" borderId="4" xfId="9" quotePrefix="1" applyNumberFormat="1" applyFont="1" applyFill="1" applyBorder="1" applyAlignment="1">
      <alignment horizontal="center" vertical="center"/>
    </xf>
    <xf numFmtId="3" fontId="17" fillId="2" borderId="4" xfId="9" applyNumberFormat="1" applyFont="1" applyFill="1" applyBorder="1" applyAlignment="1">
      <alignment horizontal="center" vertical="center"/>
    </xf>
    <xf numFmtId="0" fontId="23" fillId="2" borderId="2" xfId="9" applyFont="1" applyFill="1" applyBorder="1" applyAlignment="1">
      <alignment vertical="center"/>
    </xf>
    <xf numFmtId="0" fontId="17" fillId="2" borderId="2" xfId="9" applyFont="1" applyFill="1" applyBorder="1" applyAlignment="1">
      <alignment horizontal="center" vertical="center"/>
    </xf>
    <xf numFmtId="0" fontId="17" fillId="2" borderId="2" xfId="9" applyFont="1" applyFill="1" applyBorder="1" applyAlignment="1">
      <alignment horizontal="center" vertical="center" wrapText="1"/>
    </xf>
    <xf numFmtId="172" fontId="17" fillId="2" borderId="2" xfId="9" applyNumberFormat="1" applyFont="1" applyFill="1" applyBorder="1" applyAlignment="1">
      <alignment horizontal="center" vertical="center"/>
    </xf>
    <xf numFmtId="3" fontId="17" fillId="2" borderId="2" xfId="9" applyNumberFormat="1" applyFont="1" applyFill="1" applyBorder="1" applyAlignment="1">
      <alignment horizontal="center" vertical="center"/>
    </xf>
    <xf numFmtId="0" fontId="23" fillId="2" borderId="4" xfId="9" applyFont="1" applyFill="1" applyBorder="1" applyAlignment="1">
      <alignment vertical="center"/>
    </xf>
    <xf numFmtId="173" fontId="17" fillId="2" borderId="2" xfId="9" applyNumberFormat="1" applyFont="1" applyFill="1" applyBorder="1" applyAlignment="1">
      <alignment horizontal="center" vertical="center"/>
    </xf>
    <xf numFmtId="49" fontId="17" fillId="2" borderId="2" xfId="9" applyNumberFormat="1" applyFont="1" applyFill="1" applyBorder="1" applyAlignment="1">
      <alignment horizontal="center" vertical="center"/>
    </xf>
    <xf numFmtId="0" fontId="20" fillId="3" borderId="4" xfId="9" applyFont="1" applyFill="1" applyBorder="1" applyAlignment="1">
      <alignment vertical="center"/>
    </xf>
    <xf numFmtId="0" fontId="23" fillId="3" borderId="4" xfId="9" applyFont="1" applyFill="1" applyBorder="1" applyAlignment="1">
      <alignment horizontal="center" vertical="center"/>
    </xf>
    <xf numFmtId="0" fontId="23" fillId="3" borderId="2" xfId="9" applyFont="1" applyFill="1" applyBorder="1" applyAlignment="1">
      <alignment horizontal="center" vertical="center" wrapText="1"/>
    </xf>
    <xf numFmtId="0" fontId="17" fillId="3" borderId="2" xfId="9" applyFont="1" applyFill="1" applyBorder="1" applyAlignment="1">
      <alignment vertical="center"/>
    </xf>
    <xf numFmtId="0" fontId="31" fillId="4" borderId="6" xfId="0" applyFont="1" applyFill="1" applyBorder="1" applyAlignment="1">
      <alignment vertical="center"/>
    </xf>
    <xf numFmtId="0" fontId="31" fillId="4" borderId="9" xfId="0" applyFont="1" applyFill="1" applyBorder="1" applyAlignment="1">
      <alignment vertical="center"/>
    </xf>
    <xf numFmtId="0" fontId="43" fillId="4" borderId="6" xfId="0" applyFont="1" applyFill="1" applyBorder="1" applyAlignment="1">
      <alignment vertical="center"/>
    </xf>
    <xf numFmtId="0" fontId="23" fillId="4" borderId="10" xfId="9" applyFont="1" applyFill="1" applyBorder="1" applyAlignment="1">
      <alignment horizontal="center" vertical="center"/>
    </xf>
    <xf numFmtId="0" fontId="17" fillId="4" borderId="0" xfId="9" applyFont="1" applyFill="1" applyBorder="1" applyAlignment="1">
      <alignment vertical="center"/>
    </xf>
    <xf numFmtId="0" fontId="23" fillId="4" borderId="0" xfId="9" applyFont="1" applyFill="1" applyBorder="1" applyAlignment="1">
      <alignment vertical="center"/>
    </xf>
    <xf numFmtId="0" fontId="14" fillId="4" borderId="0" xfId="9" applyFont="1" applyFill="1" applyAlignment="1">
      <alignment vertical="center"/>
    </xf>
    <xf numFmtId="0" fontId="14" fillId="4" borderId="5" xfId="9" applyFont="1" applyFill="1" applyBorder="1" applyAlignment="1">
      <alignment vertical="center"/>
    </xf>
    <xf numFmtId="0" fontId="33" fillId="0" borderId="2" xfId="9" applyFont="1" applyBorder="1" applyAlignment="1">
      <alignment vertical="center"/>
    </xf>
    <xf numFmtId="0" fontId="17" fillId="4" borderId="5" xfId="9" applyFont="1" applyFill="1" applyBorder="1" applyAlignment="1">
      <alignment horizontal="center" vertical="center"/>
    </xf>
    <xf numFmtId="0" fontId="14" fillId="4" borderId="4" xfId="9" applyFont="1" applyFill="1" applyBorder="1" applyAlignment="1">
      <alignment vertical="center"/>
    </xf>
    <xf numFmtId="0" fontId="14" fillId="4" borderId="12" xfId="9" applyFont="1" applyFill="1" applyBorder="1" applyAlignment="1">
      <alignment vertical="center"/>
    </xf>
    <xf numFmtId="0" fontId="14" fillId="4" borderId="12" xfId="22" applyFont="1" applyFill="1" applyBorder="1" applyAlignment="1">
      <alignment horizontal="center" vertical="center" wrapText="1"/>
    </xf>
    <xf numFmtId="0" fontId="31" fillId="3" borderId="6" xfId="9" applyFont="1" applyFill="1" applyBorder="1" applyAlignment="1">
      <alignment vertical="center"/>
    </xf>
    <xf numFmtId="0" fontId="17" fillId="0" borderId="2" xfId="0" applyFont="1" applyBorder="1" applyAlignment="1"/>
    <xf numFmtId="0" fontId="31" fillId="4" borderId="6" xfId="9" applyFont="1" applyFill="1" applyBorder="1" applyAlignment="1">
      <alignment horizontal="centerContinuous" vertical="center"/>
    </xf>
    <xf numFmtId="0" fontId="23" fillId="4" borderId="10" xfId="9" applyFont="1" applyFill="1" applyBorder="1" applyAlignment="1">
      <alignment horizontal="center" vertical="center" wrapText="1"/>
    </xf>
    <xf numFmtId="4" fontId="18" fillId="4" borderId="3" xfId="11" applyNumberFormat="1" applyFont="1" applyFill="1" applyBorder="1" applyAlignment="1">
      <alignment horizontal="center" vertical="center" wrapText="1"/>
    </xf>
    <xf numFmtId="0" fontId="0" fillId="0" borderId="2" xfId="0" applyFill="1" applyBorder="1"/>
    <xf numFmtId="0" fontId="0" fillId="0" borderId="0" xfId="0" applyFill="1"/>
    <xf numFmtId="0" fontId="33" fillId="4" borderId="6" xfId="0" applyFont="1" applyFill="1" applyBorder="1" applyAlignment="1">
      <alignment vertical="center"/>
    </xf>
    <xf numFmtId="0" fontId="36" fillId="0" borderId="0" xfId="0" applyFont="1"/>
    <xf numFmtId="0" fontId="33" fillId="4" borderId="9" xfId="0" applyFont="1" applyFill="1" applyBorder="1" applyAlignment="1">
      <alignment vertical="center" wrapText="1"/>
    </xf>
    <xf numFmtId="0" fontId="37" fillId="4" borderId="6" xfId="0" applyFont="1" applyFill="1" applyBorder="1" applyAlignment="1">
      <alignment vertical="center"/>
    </xf>
    <xf numFmtId="0" fontId="37" fillId="0" borderId="0" xfId="0" applyFont="1"/>
    <xf numFmtId="0" fontId="33" fillId="4" borderId="0" xfId="0" applyFont="1" applyFill="1" applyBorder="1" applyAlignment="1">
      <alignment vertical="center"/>
    </xf>
    <xf numFmtId="0" fontId="37" fillId="3" borderId="0" xfId="0" applyFont="1" applyFill="1"/>
    <xf numFmtId="0" fontId="17" fillId="0" borderId="4" xfId="0" applyFont="1" applyBorder="1" applyAlignment="1"/>
    <xf numFmtId="0" fontId="44" fillId="4" borderId="5" xfId="0" applyFont="1" applyFill="1" applyBorder="1" applyAlignment="1">
      <alignment horizontal="left" vertical="center"/>
    </xf>
    <xf numFmtId="0" fontId="36" fillId="0" borderId="2" xfId="0" applyFont="1" applyBorder="1"/>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36" fillId="4" borderId="15" xfId="0" applyFont="1" applyFill="1" applyBorder="1" applyAlignment="1">
      <alignment horizontal="center" vertical="center" textRotation="90"/>
    </xf>
    <xf numFmtId="0" fontId="14" fillId="4" borderId="4"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2" xfId="0" applyFont="1" applyFill="1" applyBorder="1" applyAlignment="1">
      <alignment horizontal="centerContinuous" vertical="center" wrapText="1"/>
    </xf>
    <xf numFmtId="0" fontId="31" fillId="4" borderId="9" xfId="0" applyFont="1" applyFill="1" applyBorder="1" applyAlignment="1">
      <alignment horizontal="left" vertical="center"/>
    </xf>
    <xf numFmtId="0" fontId="31" fillId="4" borderId="6" xfId="0" applyFont="1" applyFill="1" applyBorder="1" applyAlignment="1">
      <alignment horizontal="left" vertical="center"/>
    </xf>
    <xf numFmtId="0" fontId="51" fillId="2" borderId="8" xfId="0" applyFont="1" applyFill="1" applyBorder="1" applyAlignment="1">
      <alignment horizontal="left" vertical="center" wrapText="1"/>
    </xf>
    <xf numFmtId="0" fontId="14" fillId="4" borderId="2" xfId="0" applyFont="1" applyFill="1" applyBorder="1" applyAlignment="1">
      <alignment horizontal="centerContinuous" vertical="center"/>
    </xf>
    <xf numFmtId="9" fontId="17" fillId="0" borderId="2" xfId="0" applyNumberFormat="1" applyFont="1" applyBorder="1" applyAlignment="1">
      <alignment horizontal="center" vertical="center" wrapText="1"/>
    </xf>
    <xf numFmtId="0" fontId="17" fillId="0" borderId="0" xfId="0" applyFont="1" applyAlignment="1"/>
    <xf numFmtId="0" fontId="36" fillId="0" borderId="0" xfId="0" applyFont="1" applyAlignment="1"/>
    <xf numFmtId="0" fontId="17" fillId="0" borderId="0" xfId="0" applyFont="1" applyAlignment="1">
      <alignment horizontal="center" vertical="center"/>
    </xf>
    <xf numFmtId="4" fontId="14" fillId="4" borderId="2" xfId="11" applyNumberFormat="1" applyFont="1" applyFill="1" applyBorder="1" applyAlignment="1">
      <alignment horizontal="center" vertical="center" wrapText="1"/>
    </xf>
    <xf numFmtId="0" fontId="14" fillId="4" borderId="4" xfId="12" applyFont="1" applyFill="1" applyBorder="1" applyAlignment="1">
      <alignment horizontal="left" vertical="center"/>
    </xf>
    <xf numFmtId="1" fontId="14" fillId="4" borderId="3" xfId="11" applyNumberFormat="1" applyFont="1" applyFill="1" applyBorder="1" applyAlignment="1">
      <alignment horizontal="center" vertical="center" wrapText="1"/>
    </xf>
    <xf numFmtId="0" fontId="31" fillId="4" borderId="6" xfId="9" applyFont="1" applyFill="1" applyBorder="1" applyAlignment="1">
      <alignment horizontal="left" vertical="center"/>
    </xf>
    <xf numFmtId="4" fontId="52" fillId="4" borderId="2" xfId="11" applyNumberFormat="1" applyFont="1" applyFill="1" applyBorder="1" applyAlignment="1">
      <alignment horizontal="center" vertical="center" wrapText="1"/>
    </xf>
    <xf numFmtId="1" fontId="14" fillId="4" borderId="17" xfId="11" applyNumberFormat="1" applyFont="1" applyFill="1" applyBorder="1" applyAlignment="1">
      <alignment horizontal="center" vertical="center" wrapText="1"/>
    </xf>
    <xf numFmtId="10" fontId="14" fillId="2" borderId="2" xfId="24" applyNumberFormat="1" applyFont="1" applyFill="1" applyBorder="1" applyAlignment="1">
      <alignment horizontal="center" wrapText="1"/>
    </xf>
    <xf numFmtId="0" fontId="18" fillId="2" borderId="4" xfId="0" applyFont="1" applyFill="1" applyBorder="1" applyAlignment="1">
      <alignment vertical="center" wrapText="1"/>
    </xf>
    <xf numFmtId="0" fontId="18" fillId="2" borderId="2" xfId="0" applyFont="1" applyFill="1" applyBorder="1" applyAlignment="1">
      <alignment horizontal="center" vertical="center" wrapText="1"/>
    </xf>
    <xf numFmtId="10" fontId="18" fillId="2" borderId="2" xfId="24" applyNumberFormat="1" applyFont="1" applyFill="1" applyBorder="1" applyAlignment="1">
      <alignment horizontal="center" wrapText="1"/>
    </xf>
    <xf numFmtId="176" fontId="18" fillId="2" borderId="2" xfId="13" applyNumberFormat="1" applyFont="1" applyFill="1" applyBorder="1" applyAlignment="1">
      <alignment horizontal="center" wrapText="1"/>
    </xf>
    <xf numFmtId="0" fontId="18" fillId="2" borderId="4" xfId="0" applyFont="1" applyFill="1" applyBorder="1" applyAlignment="1">
      <alignment horizontal="left" vertical="center"/>
    </xf>
    <xf numFmtId="0" fontId="18" fillId="2" borderId="2" xfId="0" applyFont="1" applyFill="1" applyBorder="1" applyAlignment="1">
      <alignment horizontal="center" vertical="center"/>
    </xf>
    <xf numFmtId="174" fontId="18" fillId="2" borderId="2" xfId="13" applyNumberFormat="1" applyFont="1" applyFill="1" applyBorder="1" applyAlignment="1">
      <alignment horizontal="center" vertical="center"/>
    </xf>
    <xf numFmtId="0" fontId="18" fillId="4" borderId="4" xfId="0" applyFont="1" applyFill="1" applyBorder="1" applyAlignment="1">
      <alignment horizontal="left" vertical="center"/>
    </xf>
    <xf numFmtId="0" fontId="57" fillId="4" borderId="5" xfId="0" applyFont="1" applyFill="1" applyBorder="1" applyAlignment="1">
      <alignment horizontal="left" vertical="center"/>
    </xf>
    <xf numFmtId="174" fontId="57" fillId="4" borderId="5" xfId="0" applyNumberFormat="1" applyFont="1" applyFill="1" applyBorder="1" applyAlignment="1">
      <alignment horizontal="left" vertical="center"/>
    </xf>
    <xf numFmtId="0" fontId="18" fillId="2" borderId="2" xfId="0" applyFont="1" applyFill="1" applyBorder="1" applyAlignment="1">
      <alignment horizontal="left" vertical="center"/>
    </xf>
    <xf numFmtId="0" fontId="18" fillId="2" borderId="4" xfId="0" applyFont="1" applyFill="1" applyBorder="1" applyAlignment="1">
      <alignment horizontal="left" vertical="center" wrapText="1"/>
    </xf>
    <xf numFmtId="0" fontId="18" fillId="4" borderId="5" xfId="12" applyFont="1" applyFill="1" applyBorder="1" applyAlignment="1">
      <alignment horizontal="left" indent="1"/>
    </xf>
    <xf numFmtId="0" fontId="18" fillId="2" borderId="4" xfId="9" applyFont="1" applyFill="1" applyBorder="1" applyAlignment="1">
      <alignment vertical="center" wrapText="1"/>
    </xf>
    <xf numFmtId="3" fontId="18" fillId="2" borderId="2" xfId="9" applyNumberFormat="1" applyFont="1" applyFill="1" applyBorder="1" applyAlignment="1">
      <alignment horizontal="center" vertical="center"/>
    </xf>
    <xf numFmtId="3" fontId="18" fillId="2" borderId="7" xfId="9" applyNumberFormat="1" applyFont="1" applyFill="1" applyBorder="1" applyAlignment="1">
      <alignment horizontal="center" vertical="center"/>
    </xf>
    <xf numFmtId="0" fontId="59" fillId="2" borderId="2" xfId="0" applyFont="1" applyFill="1" applyBorder="1" applyAlignment="1">
      <alignment horizontal="center" vertical="center" wrapText="1"/>
    </xf>
    <xf numFmtId="168" fontId="59" fillId="2" borderId="3" xfId="13" applyFont="1" applyFill="1" applyBorder="1" applyAlignment="1">
      <alignment horizontal="center" vertical="center" wrapText="1"/>
    </xf>
    <xf numFmtId="0" fontId="31" fillId="4" borderId="5" xfId="0" applyFont="1" applyFill="1" applyBorder="1" applyAlignment="1">
      <alignment horizontal="left" vertical="center"/>
    </xf>
    <xf numFmtId="0" fontId="14" fillId="4" borderId="9" xfId="0" applyFont="1" applyFill="1" applyBorder="1" applyAlignment="1">
      <alignment vertical="center"/>
    </xf>
    <xf numFmtId="0" fontId="14" fillId="4" borderId="6" xfId="0" applyFont="1" applyFill="1" applyBorder="1" applyAlignment="1">
      <alignment vertical="center"/>
    </xf>
    <xf numFmtId="0" fontId="14" fillId="4" borderId="5" xfId="0" applyFont="1" applyFill="1" applyBorder="1" applyAlignment="1">
      <alignment vertical="center" wrapText="1"/>
    </xf>
    <xf numFmtId="0" fontId="36"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174" fontId="14" fillId="2" borderId="2" xfId="13" applyNumberFormat="1" applyFont="1" applyFill="1" applyBorder="1" applyAlignment="1">
      <alignment horizontal="center" vertical="center" wrapText="1"/>
    </xf>
    <xf numFmtId="0" fontId="36" fillId="2" borderId="2" xfId="0" applyFont="1" applyFill="1" applyBorder="1" applyAlignment="1">
      <alignment horizontal="center" vertical="center" wrapText="1"/>
    </xf>
    <xf numFmtId="174" fontId="14" fillId="2" borderId="7" xfId="13"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36" fillId="2" borderId="8" xfId="0" applyFont="1" applyFill="1" applyBorder="1" applyAlignment="1">
      <alignment horizontal="left" vertical="center" wrapText="1"/>
    </xf>
    <xf numFmtId="0" fontId="62" fillId="2" borderId="0" xfId="0" applyFont="1" applyFill="1" applyBorder="1" applyAlignment="1">
      <alignment horizontal="left" wrapText="1"/>
    </xf>
    <xf numFmtId="0" fontId="14" fillId="2" borderId="12" xfId="0" applyFont="1" applyFill="1" applyBorder="1" applyAlignment="1">
      <alignment horizontal="center" vertical="center" wrapText="1"/>
    </xf>
    <xf numFmtId="174" fontId="14" fillId="2" borderId="33" xfId="13" applyNumberFormat="1" applyFont="1" applyFill="1" applyBorder="1" applyAlignment="1">
      <alignment horizontal="center" vertical="center" wrapText="1"/>
    </xf>
    <xf numFmtId="174" fontId="14" fillId="2" borderId="12" xfId="13" applyNumberFormat="1" applyFont="1" applyFill="1" applyBorder="1" applyAlignment="1">
      <alignment horizontal="center" vertical="center" wrapText="1"/>
    </xf>
    <xf numFmtId="0" fontId="14" fillId="4" borderId="5" xfId="0" applyFont="1" applyFill="1" applyBorder="1" applyAlignment="1">
      <alignment horizontal="center" vertical="center" wrapText="1"/>
    </xf>
    <xf numFmtId="175" fontId="14" fillId="2" borderId="2" xfId="13" applyNumberFormat="1" applyFont="1" applyFill="1" applyBorder="1" applyAlignment="1">
      <alignment horizontal="center" vertical="center"/>
    </xf>
    <xf numFmtId="0" fontId="14" fillId="4" borderId="4" xfId="0" applyFont="1" applyFill="1" applyBorder="1" applyAlignment="1">
      <alignment vertical="center"/>
    </xf>
    <xf numFmtId="0" fontId="14" fillId="4" borderId="5" xfId="0" applyFont="1" applyFill="1" applyBorder="1" applyAlignment="1">
      <alignment vertical="center"/>
    </xf>
    <xf numFmtId="177" fontId="14" fillId="2" borderId="2" xfId="0" applyNumberFormat="1"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32" xfId="0" applyFont="1" applyFill="1" applyBorder="1" applyAlignment="1">
      <alignment horizontal="center" vertical="center" wrapText="1"/>
    </xf>
    <xf numFmtId="174" fontId="14" fillId="2" borderId="32" xfId="13" applyNumberFormat="1" applyFont="1" applyFill="1" applyBorder="1" applyAlignment="1">
      <alignment horizontal="center" vertical="center" wrapText="1"/>
    </xf>
    <xf numFmtId="0" fontId="16" fillId="2" borderId="2" xfId="0" applyFont="1" applyFill="1" applyBorder="1" applyAlignment="1">
      <alignment horizontal="left" vertical="center" wrapText="1"/>
    </xf>
    <xf numFmtId="0" fontId="60" fillId="0" borderId="0" xfId="0" applyFont="1"/>
    <xf numFmtId="0" fontId="36" fillId="0" borderId="2" xfId="0" applyFont="1" applyFill="1" applyBorder="1"/>
    <xf numFmtId="0" fontId="14" fillId="0" borderId="2" xfId="0" applyFont="1" applyFill="1" applyBorder="1"/>
    <xf numFmtId="174" fontId="14" fillId="4" borderId="7" xfId="13" applyNumberFormat="1" applyFont="1" applyFill="1" applyBorder="1" applyAlignment="1">
      <alignment horizontal="center" vertical="center" wrapText="1"/>
    </xf>
    <xf numFmtId="0" fontId="37" fillId="0" borderId="2" xfId="0" applyFont="1" applyBorder="1"/>
    <xf numFmtId="0" fontId="33" fillId="4" borderId="16"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14" fillId="4" borderId="27" xfId="0" applyFont="1" applyFill="1" applyBorder="1" applyAlignment="1">
      <alignment vertical="center"/>
    </xf>
    <xf numFmtId="0" fontId="65" fillId="4" borderId="28" xfId="0" applyFont="1" applyFill="1" applyBorder="1" applyAlignment="1">
      <alignment horizontal="left" vertical="center" indent="1"/>
    </xf>
    <xf numFmtId="0" fontId="65" fillId="4" borderId="28" xfId="0" applyFont="1" applyFill="1" applyBorder="1" applyAlignment="1">
      <alignment horizontal="center" vertical="center" wrapText="1"/>
    </xf>
    <xf numFmtId="0" fontId="65" fillId="4" borderId="23" xfId="0" applyFont="1" applyFill="1" applyBorder="1" applyAlignment="1">
      <alignment horizontal="center" vertical="center" wrapText="1"/>
    </xf>
    <xf numFmtId="0" fontId="14" fillId="2" borderId="22" xfId="0" applyFont="1" applyFill="1" applyBorder="1" applyAlignment="1">
      <alignment vertical="center" wrapText="1"/>
    </xf>
    <xf numFmtId="0" fontId="14" fillId="2" borderId="23" xfId="0" applyFont="1" applyFill="1" applyBorder="1" applyAlignment="1">
      <alignment horizontal="center" vertical="center" wrapText="1"/>
    </xf>
    <xf numFmtId="174" fontId="14" fillId="2" borderId="23" xfId="13" applyNumberFormat="1" applyFont="1" applyFill="1" applyBorder="1" applyAlignment="1">
      <alignment horizontal="center" vertical="center" wrapText="1"/>
    </xf>
    <xf numFmtId="175" fontId="64" fillId="2" borderId="24" xfId="13" applyNumberFormat="1"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19" xfId="0" applyFont="1" applyFill="1" applyBorder="1" applyAlignment="1">
      <alignment vertical="center" wrapText="1"/>
    </xf>
    <xf numFmtId="0" fontId="14" fillId="2" borderId="17" xfId="0" applyFont="1" applyFill="1" applyBorder="1" applyAlignment="1">
      <alignment horizontal="center" vertical="center" wrapText="1"/>
    </xf>
    <xf numFmtId="177" fontId="14" fillId="2" borderId="17" xfId="0" applyNumberFormat="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0" xfId="0" applyFont="1" applyFill="1" applyBorder="1" applyAlignment="1">
      <alignment vertical="center" wrapText="1"/>
    </xf>
    <xf numFmtId="0" fontId="14" fillId="2" borderId="29"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36" fillId="0" borderId="0" xfId="0" applyFont="1" applyBorder="1"/>
    <xf numFmtId="0" fontId="14" fillId="4" borderId="30" xfId="0" applyFont="1" applyFill="1" applyBorder="1" applyAlignment="1">
      <alignment vertical="center"/>
    </xf>
    <xf numFmtId="0" fontId="65" fillId="4" borderId="16" xfId="0" applyFont="1" applyFill="1" applyBorder="1" applyAlignment="1">
      <alignment vertical="center"/>
    </xf>
    <xf numFmtId="0" fontId="65" fillId="4" borderId="16" xfId="0" applyFont="1" applyFill="1" applyBorder="1" applyAlignment="1">
      <alignment vertical="center" wrapText="1"/>
    </xf>
    <xf numFmtId="0" fontId="36" fillId="4" borderId="18" xfId="0" applyFont="1" applyFill="1" applyBorder="1" applyAlignment="1"/>
    <xf numFmtId="0" fontId="36" fillId="2" borderId="23" xfId="0" applyFont="1" applyFill="1" applyBorder="1" applyAlignment="1">
      <alignment vertical="center" wrapText="1"/>
    </xf>
    <xf numFmtId="175" fontId="14" fillId="2" borderId="23" xfId="13" applyNumberFormat="1" applyFont="1" applyFill="1" applyBorder="1" applyAlignment="1">
      <alignment horizontal="center" vertical="center" wrapText="1"/>
    </xf>
    <xf numFmtId="0" fontId="36" fillId="2" borderId="18" xfId="0" applyFont="1" applyFill="1" applyBorder="1" applyAlignment="1">
      <alignment vertical="center" wrapText="1"/>
    </xf>
    <xf numFmtId="174" fontId="14" fillId="2" borderId="17" xfId="13" applyNumberFormat="1" applyFont="1" applyFill="1" applyBorder="1" applyAlignment="1">
      <alignment horizontal="center" vertical="center" wrapText="1"/>
    </xf>
    <xf numFmtId="0" fontId="36" fillId="2" borderId="31" xfId="0" applyFont="1" applyFill="1" applyBorder="1" applyAlignment="1">
      <alignment horizontal="left" vertical="center" wrapText="1"/>
    </xf>
    <xf numFmtId="0" fontId="14" fillId="2" borderId="26" xfId="0" applyFont="1" applyFill="1" applyBorder="1" applyAlignment="1">
      <alignment horizontal="center" vertical="center" wrapText="1"/>
    </xf>
    <xf numFmtId="174" fontId="14" fillId="2" borderId="26" xfId="13" applyNumberFormat="1" applyFont="1" applyFill="1" applyBorder="1" applyAlignment="1">
      <alignment horizontal="center" vertical="center" wrapText="1"/>
    </xf>
    <xf numFmtId="175" fontId="14" fillId="2" borderId="26" xfId="13" applyNumberFormat="1" applyFont="1" applyFill="1" applyBorder="1" applyAlignment="1">
      <alignment horizontal="center" vertical="center" wrapText="1"/>
    </xf>
    <xf numFmtId="0" fontId="36" fillId="0" borderId="0" xfId="0" applyFont="1" applyAlignment="1">
      <alignment vertical="center"/>
    </xf>
    <xf numFmtId="0" fontId="36" fillId="2" borderId="21" xfId="0" applyFont="1" applyFill="1" applyBorder="1" applyAlignment="1">
      <alignment horizontal="left" vertical="center" wrapText="1"/>
    </xf>
    <xf numFmtId="174" fontId="14" fillId="2" borderId="18" xfId="13" applyNumberFormat="1" applyFont="1" applyFill="1" applyBorder="1" applyAlignment="1">
      <alignment horizontal="center" vertical="center" wrapText="1"/>
    </xf>
    <xf numFmtId="174" fontId="14" fillId="2" borderId="30" xfId="13" applyNumberFormat="1" applyFont="1" applyFill="1" applyBorder="1" applyAlignment="1">
      <alignment horizontal="center" vertical="center" wrapText="1"/>
    </xf>
    <xf numFmtId="0" fontId="36" fillId="0" borderId="0" xfId="0" applyFont="1" applyBorder="1" applyAlignment="1">
      <alignment vertical="center"/>
    </xf>
    <xf numFmtId="174" fontId="51" fillId="4" borderId="15" xfId="13" applyNumberFormat="1" applyFont="1" applyFill="1" applyBorder="1" applyAlignment="1">
      <alignment horizontal="center" vertical="center" wrapText="1"/>
    </xf>
    <xf numFmtId="0" fontId="31" fillId="4" borderId="4" xfId="0" applyFont="1" applyFill="1" applyBorder="1" applyAlignment="1">
      <alignment vertical="center"/>
    </xf>
    <xf numFmtId="0" fontId="44" fillId="4" borderId="9" xfId="9" applyFont="1" applyFill="1" applyBorder="1" applyAlignment="1">
      <alignment vertical="center"/>
    </xf>
    <xf numFmtId="3" fontId="18" fillId="2" borderId="12" xfId="9" applyNumberFormat="1" applyFont="1" applyFill="1" applyBorder="1" applyAlignment="1">
      <alignment horizontal="center" vertical="center" wrapText="1"/>
    </xf>
    <xf numFmtId="3" fontId="18" fillId="2" borderId="10" xfId="9" applyNumberFormat="1" applyFont="1" applyFill="1" applyBorder="1" applyAlignment="1">
      <alignment horizontal="center" vertical="center" wrapText="1"/>
    </xf>
    <xf numFmtId="0" fontId="44" fillId="4" borderId="0" xfId="9" applyFont="1" applyFill="1" applyBorder="1" applyAlignment="1">
      <alignment vertical="center"/>
    </xf>
    <xf numFmtId="178" fontId="55" fillId="2" borderId="2" xfId="13" applyNumberFormat="1" applyFont="1" applyFill="1" applyBorder="1" applyAlignment="1">
      <alignment horizontal="center" wrapText="1"/>
    </xf>
    <xf numFmtId="3" fontId="18" fillId="2" borderId="2" xfId="13" applyNumberFormat="1" applyFont="1" applyFill="1" applyBorder="1" applyAlignment="1">
      <alignment horizontal="center" wrapText="1"/>
    </xf>
    <xf numFmtId="179" fontId="56" fillId="2" borderId="2" xfId="13" applyNumberFormat="1" applyFont="1" applyFill="1" applyBorder="1" applyAlignment="1">
      <alignment horizontal="center" vertical="center"/>
    </xf>
    <xf numFmtId="179" fontId="57" fillId="4" borderId="5" xfId="0" applyNumberFormat="1" applyFont="1" applyFill="1" applyBorder="1" applyAlignment="1">
      <alignment horizontal="left" vertical="center"/>
    </xf>
    <xf numFmtId="0" fontId="17" fillId="0" borderId="0" xfId="0" applyFont="1" applyAlignment="1">
      <alignment horizontal="left"/>
    </xf>
    <xf numFmtId="0" fontId="36" fillId="0" borderId="0" xfId="0" applyFont="1" applyAlignment="1">
      <alignment horizontal="left"/>
    </xf>
    <xf numFmtId="174" fontId="17" fillId="0" borderId="0" xfId="0" applyNumberFormat="1" applyFont="1" applyAlignment="1">
      <alignment horizontal="left"/>
    </xf>
    <xf numFmtId="0" fontId="68" fillId="0" borderId="2" xfId="0" applyFont="1" applyBorder="1" applyAlignment="1">
      <alignment horizontal="left"/>
    </xf>
    <xf numFmtId="0" fontId="14" fillId="4" borderId="5" xfId="9" applyFont="1" applyFill="1" applyBorder="1" applyAlignment="1">
      <alignment vertical="center"/>
    </xf>
    <xf numFmtId="0" fontId="49" fillId="0" borderId="0" xfId="23" applyFont="1" applyFill="1" applyBorder="1" applyAlignment="1">
      <alignment horizontal="left" vertical="center" wrapText="1"/>
    </xf>
    <xf numFmtId="0" fontId="20" fillId="3" borderId="14" xfId="0" applyFont="1" applyFill="1" applyBorder="1" applyAlignment="1">
      <alignment horizontal="left"/>
    </xf>
    <xf numFmtId="0" fontId="20" fillId="3" borderId="0" xfId="0" applyFont="1" applyFill="1" applyBorder="1" applyAlignment="1">
      <alignment horizontal="left"/>
    </xf>
    <xf numFmtId="0" fontId="14" fillId="4" borderId="15" xfId="0" applyFont="1" applyFill="1" applyBorder="1" applyAlignment="1">
      <alignment horizontal="center" vertical="center" textRotation="90" wrapText="1"/>
    </xf>
    <xf numFmtId="0" fontId="51" fillId="2" borderId="3" xfId="0" applyFont="1" applyFill="1" applyBorder="1" applyAlignment="1">
      <alignment horizontal="left" vertical="center" wrapText="1"/>
    </xf>
    <xf numFmtId="0" fontId="0" fillId="0" borderId="12" xfId="0" applyBorder="1" applyAlignment="1">
      <alignment horizontal="left" vertical="center" wrapText="1"/>
    </xf>
    <xf numFmtId="0" fontId="49" fillId="3" borderId="0" xfId="0" quotePrefix="1" applyFont="1" applyFill="1" applyBorder="1" applyAlignment="1">
      <alignment horizontal="center" wrapText="1"/>
    </xf>
    <xf numFmtId="0" fontId="53" fillId="0" borderId="4" xfId="0" applyFont="1" applyFill="1" applyBorder="1" applyAlignment="1">
      <alignment horizontal="left" vertical="center" wrapText="1"/>
    </xf>
    <xf numFmtId="0" fontId="53" fillId="0" borderId="5" xfId="0" applyFont="1" applyFill="1" applyBorder="1" applyAlignment="1">
      <alignment horizontal="left" vertical="center" wrapText="1"/>
    </xf>
    <xf numFmtId="0" fontId="53" fillId="0" borderId="7" xfId="0" applyFont="1" applyFill="1" applyBorder="1" applyAlignment="1">
      <alignment horizontal="left" vertical="center" wrapText="1"/>
    </xf>
    <xf numFmtId="0" fontId="49" fillId="3" borderId="0" xfId="0" quotePrefix="1" applyFont="1" applyFill="1" applyBorder="1" applyAlignment="1">
      <alignment horizontal="left" wrapText="1"/>
    </xf>
    <xf numFmtId="0" fontId="17" fillId="0" borderId="13" xfId="0" applyFont="1" applyBorder="1" applyAlignment="1">
      <alignment horizontal="left" wrapText="1"/>
    </xf>
    <xf numFmtId="0" fontId="17" fillId="0" borderId="13" xfId="0" applyFont="1" applyBorder="1" applyAlignment="1">
      <alignment horizontal="left"/>
    </xf>
    <xf numFmtId="4" fontId="54" fillId="4" borderId="34" xfId="11" applyNumberFormat="1" applyFont="1" applyFill="1" applyBorder="1" applyAlignment="1">
      <alignment horizontal="center" vertical="center" wrapText="1"/>
    </xf>
    <xf numFmtId="4" fontId="54" fillId="4" borderId="24" xfId="11" applyNumberFormat="1" applyFont="1" applyFill="1" applyBorder="1" applyAlignment="1">
      <alignment horizontal="center" vertical="center" wrapText="1"/>
    </xf>
    <xf numFmtId="1" fontId="14" fillId="4" borderId="3" xfId="11" applyNumberFormat="1" applyFont="1" applyFill="1" applyBorder="1" applyAlignment="1">
      <alignment horizontal="center" vertical="center" wrapText="1"/>
    </xf>
    <xf numFmtId="1" fontId="14" fillId="4" borderId="12" xfId="11" applyNumberFormat="1" applyFont="1" applyFill="1" applyBorder="1" applyAlignment="1">
      <alignment horizontal="center" vertical="center" wrapText="1"/>
    </xf>
    <xf numFmtId="1" fontId="14" fillId="4" borderId="35" xfId="11" applyNumberFormat="1" applyFont="1" applyFill="1" applyBorder="1" applyAlignment="1">
      <alignment horizontal="center" vertical="center" wrapText="1"/>
    </xf>
    <xf numFmtId="1" fontId="14" fillId="4" borderId="36" xfId="11" applyNumberFormat="1" applyFont="1" applyFill="1" applyBorder="1" applyAlignment="1">
      <alignment horizontal="center" vertical="center" wrapText="1"/>
    </xf>
    <xf numFmtId="1" fontId="14" fillId="4" borderId="37" xfId="11" applyNumberFormat="1" applyFont="1" applyFill="1" applyBorder="1" applyAlignment="1">
      <alignment horizontal="center" vertical="center" wrapText="1"/>
    </xf>
    <xf numFmtId="0" fontId="17" fillId="0" borderId="4" xfId="12" applyFont="1" applyBorder="1" applyAlignment="1">
      <alignment horizontal="left" wrapText="1"/>
    </xf>
    <xf numFmtId="0" fontId="17" fillId="0" borderId="5" xfId="12" applyFont="1" applyBorder="1" applyAlignment="1">
      <alignment horizontal="left" wrapText="1"/>
    </xf>
    <xf numFmtId="0" fontId="17" fillId="0" borderId="7" xfId="12" applyFont="1" applyBorder="1" applyAlignment="1">
      <alignment horizontal="left" wrapText="1"/>
    </xf>
    <xf numFmtId="4" fontId="14" fillId="4" borderId="34" xfId="11" applyNumberFormat="1" applyFont="1" applyFill="1" applyBorder="1" applyAlignment="1">
      <alignment horizontal="center" vertical="center" wrapText="1"/>
    </xf>
    <xf numFmtId="4" fontId="14" fillId="4" borderId="24" xfId="11" applyNumberFormat="1" applyFont="1" applyFill="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14" fillId="4" borderId="4" xfId="9" applyFont="1" applyFill="1" applyBorder="1" applyAlignment="1">
      <alignment vertical="center"/>
    </xf>
    <xf numFmtId="0" fontId="14" fillId="4" borderId="5" xfId="9" applyFont="1" applyFill="1" applyBorder="1" applyAlignment="1">
      <alignment vertical="center"/>
    </xf>
    <xf numFmtId="0" fontId="17" fillId="2" borderId="4" xfId="9" applyFont="1" applyFill="1" applyBorder="1" applyAlignment="1">
      <alignment vertical="center" wrapText="1"/>
    </xf>
    <xf numFmtId="0" fontId="17" fillId="2" borderId="5" xfId="9" applyFont="1" applyFill="1" applyBorder="1" applyAlignment="1">
      <alignment vertical="center" wrapText="1"/>
    </xf>
    <xf numFmtId="0" fontId="17" fillId="2" borderId="7" xfId="9" applyFont="1" applyFill="1" applyBorder="1" applyAlignment="1">
      <alignment vertical="center" wrapText="1"/>
    </xf>
    <xf numFmtId="0" fontId="14" fillId="4" borderId="7" xfId="9" applyFont="1" applyFill="1" applyBorder="1" applyAlignment="1">
      <alignment vertical="center"/>
    </xf>
    <xf numFmtId="0" fontId="36" fillId="4" borderId="4" xfId="9" applyFont="1" applyFill="1" applyBorder="1" applyAlignment="1">
      <alignment vertical="center"/>
    </xf>
    <xf numFmtId="0" fontId="36" fillId="4" borderId="5" xfId="9" applyFont="1" applyFill="1" applyBorder="1" applyAlignment="1">
      <alignment vertical="center"/>
    </xf>
    <xf numFmtId="0" fontId="36" fillId="4" borderId="7" xfId="9" applyFont="1" applyFill="1" applyBorder="1" applyAlignment="1">
      <alignment vertical="center"/>
    </xf>
    <xf numFmtId="0" fontId="14" fillId="4" borderId="9" xfId="9" applyFont="1" applyFill="1" applyBorder="1" applyAlignment="1">
      <alignment vertical="center"/>
    </xf>
    <xf numFmtId="0" fontId="14" fillId="4" borderId="6" xfId="9" applyFont="1" applyFill="1" applyBorder="1" applyAlignment="1">
      <alignment vertical="center"/>
    </xf>
    <xf numFmtId="0" fontId="14" fillId="4" borderId="10" xfId="9" applyFont="1" applyFill="1" applyBorder="1" applyAlignment="1">
      <alignment vertical="center"/>
    </xf>
    <xf numFmtId="0" fontId="17" fillId="0" borderId="2" xfId="9" applyNumberFormat="1" applyFont="1" applyBorder="1" applyAlignment="1">
      <alignment vertical="center" wrapText="1"/>
    </xf>
    <xf numFmtId="0" fontId="14" fillId="4" borderId="9" xfId="9" applyFont="1" applyFill="1" applyBorder="1" applyAlignment="1">
      <alignment horizontal="center" vertical="center"/>
    </xf>
    <xf numFmtId="0" fontId="14" fillId="4" borderId="6" xfId="9" applyFont="1" applyFill="1" applyBorder="1" applyAlignment="1">
      <alignment horizontal="center" vertical="center"/>
    </xf>
    <xf numFmtId="0" fontId="14" fillId="4" borderId="4" xfId="9" applyFont="1" applyFill="1" applyBorder="1" applyAlignment="1">
      <alignment horizontal="left" vertical="center"/>
    </xf>
    <xf numFmtId="0" fontId="14" fillId="4" borderId="5" xfId="9" applyFont="1" applyFill="1" applyBorder="1" applyAlignment="1">
      <alignment horizontal="left" vertical="center"/>
    </xf>
    <xf numFmtId="0" fontId="14" fillId="4" borderId="7" xfId="9" applyFont="1" applyFill="1" applyBorder="1" applyAlignment="1">
      <alignment horizontal="left" vertical="center"/>
    </xf>
    <xf numFmtId="0" fontId="14" fillId="4" borderId="4" xfId="22" applyFont="1" applyFill="1" applyBorder="1" applyAlignment="1">
      <alignment horizontal="center" vertical="center" wrapText="1"/>
    </xf>
    <xf numFmtId="0" fontId="14" fillId="4" borderId="5" xfId="22" applyFont="1" applyFill="1" applyBorder="1" applyAlignment="1">
      <alignment horizontal="center" vertical="center" wrapText="1"/>
    </xf>
    <xf numFmtId="0" fontId="14" fillId="4" borderId="7" xfId="22" applyFont="1" applyFill="1" applyBorder="1" applyAlignment="1">
      <alignment horizontal="center" vertical="center" wrapText="1"/>
    </xf>
    <xf numFmtId="0" fontId="17" fillId="2" borderId="8" xfId="9" applyFont="1" applyFill="1" applyBorder="1" applyAlignment="1">
      <alignment vertical="center" wrapText="1"/>
    </xf>
    <xf numFmtId="0" fontId="17" fillId="2" borderId="13" xfId="9" applyFont="1" applyFill="1" applyBorder="1" applyAlignment="1">
      <alignment vertical="center" wrapText="1"/>
    </xf>
    <xf numFmtId="0" fontId="17" fillId="2" borderId="11" xfId="9" applyFont="1" applyFill="1" applyBorder="1" applyAlignment="1">
      <alignment vertical="center" wrapText="1"/>
    </xf>
    <xf numFmtId="0" fontId="37" fillId="4" borderId="0" xfId="9" applyFont="1" applyFill="1" applyBorder="1" applyAlignment="1">
      <alignment vertical="center"/>
    </xf>
    <xf numFmtId="3" fontId="18" fillId="2" borderId="9" xfId="9" applyNumberFormat="1" applyFont="1" applyFill="1" applyBorder="1" applyAlignment="1">
      <alignment horizontal="center" vertical="center" wrapText="1"/>
    </xf>
    <xf numFmtId="0" fontId="57" fillId="2" borderId="10" xfId="0" applyFont="1" applyFill="1" applyBorder="1" applyAlignment="1">
      <alignment horizontal="center" vertical="center" wrapText="1"/>
    </xf>
    <xf numFmtId="0" fontId="21" fillId="0" borderId="2" xfId="9" applyNumberFormat="1" applyFont="1" applyBorder="1" applyAlignment="1">
      <alignment vertical="center" wrapText="1"/>
    </xf>
    <xf numFmtId="49" fontId="36" fillId="0" borderId="2" xfId="0" quotePrefix="1" applyNumberFormat="1" applyFont="1" applyBorder="1" applyAlignment="1">
      <alignment horizontal="left"/>
    </xf>
  </cellXfs>
  <cellStyles count="25">
    <cellStyle name="Comma 2" xfId="1"/>
    <cellStyle name="Following" xfId="2"/>
    <cellStyle name="Millares [0]_Person" xfId="3"/>
    <cellStyle name="Millares_Person" xfId="4"/>
    <cellStyle name="Moeda [0]_aola" xfId="5"/>
    <cellStyle name="Moeda_aola" xfId="6"/>
    <cellStyle name="Moneda [0]_Person" xfId="7"/>
    <cellStyle name="Moneda_Person" xfId="8"/>
    <cellStyle name="Normal" xfId="0" builtinId="0"/>
    <cellStyle name="Normal 2" xfId="9"/>
    <cellStyle name="Normal 3" xfId="10"/>
    <cellStyle name="Normal 4" xfId="23"/>
    <cellStyle name="Normal_ASTRA_PRICES_03_08 NOT APPLICABLE" xfId="11"/>
    <cellStyle name="Normal_CORSA_NEW_PRICES_03_05" xfId="12"/>
    <cellStyle name="Percent" xfId="24" builtinId="5"/>
    <cellStyle name="Preise inkl." xfId="13"/>
    <cellStyle name="Schraffur" xfId="14"/>
    <cellStyle name="Separador de milhares [0]_Person" xfId="15"/>
    <cellStyle name="Separador de milhares_Person" xfId="16"/>
    <cellStyle name="Standard 2" xfId="17"/>
    <cellStyle name="Standard 3" xfId="18"/>
    <cellStyle name="Standard 3 2" xfId="19"/>
    <cellStyle name="Standard 4" xfId="20"/>
    <cellStyle name="Standard_Abbrev.XLS" xfId="21"/>
    <cellStyle name="표준_C100 BM 동력성능 종합" xfId="2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666666"/>
      <rgbColor rgb="00808080"/>
      <rgbColor rgb="00B3B3B3"/>
      <rgbColor rgb="004C4C4C"/>
      <rgbColor rgb="00E6E6E6"/>
      <rgbColor rgb="00CC99FF"/>
      <rgbColor rgb="00CC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EAEAEA"/>
      <color rgb="FFEEECE1"/>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5" Type="http://schemas.openxmlformats.org/officeDocument/2006/relationships/image" Target="../media/image7.jpeg"/><Relationship Id="rId4"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5591175</xdr:colOff>
      <xdr:row>1</xdr:row>
      <xdr:rowOff>0</xdr:rowOff>
    </xdr:from>
    <xdr:to>
      <xdr:col>2</xdr:col>
      <xdr:colOff>129540</xdr:colOff>
      <xdr:row>4</xdr:row>
      <xdr:rowOff>162984</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4286"/>
        <a:stretch/>
      </xdr:blipFill>
      <xdr:spPr>
        <a:xfrm>
          <a:off x="5753100" y="257175"/>
          <a:ext cx="1043940" cy="914400"/>
        </a:xfrm>
        <a:prstGeom prst="rect">
          <a:avLst/>
        </a:prstGeom>
      </xdr:spPr>
    </xdr:pic>
    <xdr:clientData/>
  </xdr:twoCellAnchor>
  <xdr:twoCellAnchor editAs="oneCell">
    <xdr:from>
      <xdr:col>0</xdr:col>
      <xdr:colOff>21167</xdr:colOff>
      <xdr:row>5</xdr:row>
      <xdr:rowOff>100325</xdr:rowOff>
    </xdr:from>
    <xdr:to>
      <xdr:col>2</xdr:col>
      <xdr:colOff>190851</xdr:colOff>
      <xdr:row>7</xdr:row>
      <xdr:rowOff>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67" y="1285658"/>
          <a:ext cx="6837184" cy="45563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1170021</xdr:colOff>
      <xdr:row>0</xdr:row>
      <xdr:rowOff>0</xdr:rowOff>
    </xdr:from>
    <xdr:to>
      <xdr:col>5</xdr:col>
      <xdr:colOff>1170021</xdr:colOff>
      <xdr:row>1</xdr:row>
      <xdr:rowOff>148588</xdr:rowOff>
    </xdr:to>
    <xdr:sp macro="" textlink="">
      <xdr:nvSpPr>
        <xdr:cNvPr id="2" name="Rectangle 1"/>
        <xdr:cNvSpPr>
          <a:spLocks noChangeAspect="1"/>
        </xdr:cNvSpPr>
      </xdr:nvSpPr>
      <xdr:spPr>
        <a:xfrm>
          <a:off x="6464576" y="0"/>
          <a:ext cx="608772" cy="615313"/>
        </a:xfrm>
        <a:prstGeom prst="rect">
          <a:avLst/>
        </a:prstGeom>
        <a:solidFill>
          <a:srgbClr val="77777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4000" b="0" i="1">
              <a:solidFill>
                <a:schemeClr val="bg1"/>
              </a:solidFill>
              <a:latin typeface="Opel Sans" pitchFamily="34" charset="-95"/>
            </a:rPr>
            <a:t>1</a:t>
          </a:r>
          <a:endParaRPr lang="en-US" sz="4000" b="0" i="1">
            <a:solidFill>
              <a:schemeClr val="bg1"/>
            </a:solidFill>
            <a:latin typeface="Opel Sans" pitchFamily="34" charset="-95"/>
          </a:endParaRPr>
        </a:p>
      </xdr:txBody>
    </xdr:sp>
    <xdr:clientData/>
  </xdr:twoCellAnchor>
  <xdr:twoCellAnchor editAs="absolute">
    <xdr:from>
      <xdr:col>6</xdr:col>
      <xdr:colOff>552451</xdr:colOff>
      <xdr:row>0</xdr:row>
      <xdr:rowOff>1291</xdr:rowOff>
    </xdr:from>
    <xdr:to>
      <xdr:col>6</xdr:col>
      <xdr:colOff>1038953</xdr:colOff>
      <xdr:row>0</xdr:row>
      <xdr:rowOff>457200</xdr:rowOff>
    </xdr:to>
    <xdr:sp macro="" textlink="">
      <xdr:nvSpPr>
        <xdr:cNvPr id="3" name="Rectangle 2"/>
        <xdr:cNvSpPr>
          <a:spLocks noChangeAspect="1"/>
        </xdr:cNvSpPr>
      </xdr:nvSpPr>
      <xdr:spPr>
        <a:xfrm>
          <a:off x="7248526" y="1291"/>
          <a:ext cx="486502" cy="455909"/>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2800" b="0" i="1">
              <a:solidFill>
                <a:schemeClr val="bg1"/>
              </a:solidFill>
              <a:latin typeface="Opel Sans" pitchFamily="34" charset="-95"/>
            </a:rPr>
            <a:t>1</a:t>
          </a:r>
          <a:endParaRPr lang="en-US" sz="2800" b="0" i="1">
            <a:solidFill>
              <a:schemeClr val="bg1"/>
            </a:solidFill>
            <a:latin typeface="Opel Sans" pitchFamily="34" charset="-95"/>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390524</xdr:colOff>
      <xdr:row>0</xdr:row>
      <xdr:rowOff>10584</xdr:rowOff>
    </xdr:from>
    <xdr:to>
      <xdr:col>5</xdr:col>
      <xdr:colOff>858115</xdr:colOff>
      <xdr:row>1</xdr:row>
      <xdr:rowOff>617</xdr:rowOff>
    </xdr:to>
    <xdr:sp macro="" textlink="">
      <xdr:nvSpPr>
        <xdr:cNvPr id="30" name="Rectangle 29"/>
        <xdr:cNvSpPr>
          <a:spLocks noChangeAspect="1"/>
        </xdr:cNvSpPr>
      </xdr:nvSpPr>
      <xdr:spPr>
        <a:xfrm>
          <a:off x="9439274" y="10584"/>
          <a:ext cx="467591" cy="582700"/>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1">
              <a:solidFill>
                <a:schemeClr val="bg1"/>
              </a:solidFill>
              <a:latin typeface="Opel Sans" pitchFamily="34" charset="-95"/>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553065</xdr:colOff>
      <xdr:row>0</xdr:row>
      <xdr:rowOff>0</xdr:rowOff>
    </xdr:from>
    <xdr:to>
      <xdr:col>5</xdr:col>
      <xdr:colOff>650572</xdr:colOff>
      <xdr:row>1</xdr:row>
      <xdr:rowOff>0</xdr:rowOff>
    </xdr:to>
    <xdr:sp macro="" textlink="">
      <xdr:nvSpPr>
        <xdr:cNvPr id="56" name="Rectangle 55"/>
        <xdr:cNvSpPr>
          <a:spLocks noChangeAspect="1"/>
        </xdr:cNvSpPr>
      </xdr:nvSpPr>
      <xdr:spPr>
        <a:xfrm>
          <a:off x="8142339" y="0"/>
          <a:ext cx="701781" cy="624758"/>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1">
              <a:solidFill>
                <a:schemeClr val="bg1"/>
              </a:solidFill>
              <a:latin typeface="Opel Sans" pitchFamily="34" charset="-95"/>
            </a:rPr>
            <a:t>3</a:t>
          </a:r>
        </a:p>
      </xdr:txBody>
    </xdr:sp>
    <xdr:clientData/>
  </xdr:twoCellAnchor>
  <xdr:twoCellAnchor editAs="oneCell">
    <xdr:from>
      <xdr:col>0</xdr:col>
      <xdr:colOff>5182416</xdr:colOff>
      <xdr:row>11</xdr:row>
      <xdr:rowOff>19767</xdr:rowOff>
    </xdr:from>
    <xdr:to>
      <xdr:col>0</xdr:col>
      <xdr:colOff>5575644</xdr:colOff>
      <xdr:row>11</xdr:row>
      <xdr:rowOff>403851</xdr:rowOff>
    </xdr:to>
    <xdr:pic>
      <xdr:nvPicPr>
        <xdr:cNvPr id="8" name="Picture 7"/>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5182416" y="4577428"/>
          <a:ext cx="393228" cy="384084"/>
        </a:xfrm>
        <a:prstGeom prst="rect">
          <a:avLst/>
        </a:prstGeom>
      </xdr:spPr>
    </xdr:pic>
    <xdr:clientData/>
  </xdr:twoCellAnchor>
  <xdr:twoCellAnchor editAs="oneCell">
    <xdr:from>
      <xdr:col>0</xdr:col>
      <xdr:colOff>5151690</xdr:colOff>
      <xdr:row>4</xdr:row>
      <xdr:rowOff>5940</xdr:rowOff>
    </xdr:from>
    <xdr:to>
      <xdr:col>0</xdr:col>
      <xdr:colOff>5568496</xdr:colOff>
      <xdr:row>5</xdr:row>
      <xdr:rowOff>9339</xdr:rowOff>
    </xdr:to>
    <xdr:pic>
      <xdr:nvPicPr>
        <xdr:cNvPr id="21" name="Picture 20"/>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val="0"/>
            </a:ext>
          </a:extLst>
        </a:blip>
        <a:stretch>
          <a:fillRect/>
        </a:stretch>
      </xdr:blipFill>
      <xdr:spPr>
        <a:xfrm>
          <a:off x="5151690" y="1603682"/>
          <a:ext cx="416806" cy="423319"/>
        </a:xfrm>
        <a:prstGeom prst="rect">
          <a:avLst/>
        </a:prstGeom>
      </xdr:spPr>
    </xdr:pic>
    <xdr:clientData/>
  </xdr:twoCellAnchor>
  <xdr:twoCellAnchor editAs="oneCell">
    <xdr:from>
      <xdr:col>0</xdr:col>
      <xdr:colOff>5192659</xdr:colOff>
      <xdr:row>10</xdr:row>
      <xdr:rowOff>28575</xdr:rowOff>
    </xdr:from>
    <xdr:to>
      <xdr:col>0</xdr:col>
      <xdr:colOff>5557783</xdr:colOff>
      <xdr:row>10</xdr:row>
      <xdr:rowOff>393699</xdr:rowOff>
    </xdr:to>
    <xdr:pic>
      <xdr:nvPicPr>
        <xdr:cNvPr id="25" name="Picture 24"/>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val="0"/>
            </a:ext>
          </a:extLst>
        </a:blip>
        <a:stretch>
          <a:fillRect/>
        </a:stretch>
      </xdr:blipFill>
      <xdr:spPr>
        <a:xfrm>
          <a:off x="5192659" y="4063898"/>
          <a:ext cx="365124" cy="365124"/>
        </a:xfrm>
        <a:prstGeom prst="rect">
          <a:avLst/>
        </a:prstGeom>
      </xdr:spPr>
    </xdr:pic>
    <xdr:clientData/>
  </xdr:twoCellAnchor>
  <xdr:oneCellAnchor>
    <xdr:from>
      <xdr:col>0</xdr:col>
      <xdr:colOff>5126328</xdr:colOff>
      <xdr:row>13</xdr:row>
      <xdr:rowOff>9525</xdr:rowOff>
    </xdr:from>
    <xdr:ext cx="372625" cy="382057"/>
    <xdr:pic>
      <xdr:nvPicPr>
        <xdr:cNvPr id="27" name="Picture 26"/>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val="0"/>
            </a:ext>
          </a:extLst>
        </a:blip>
        <a:stretch>
          <a:fillRect/>
        </a:stretch>
      </xdr:blipFill>
      <xdr:spPr>
        <a:xfrm>
          <a:off x="5126328" y="5375275"/>
          <a:ext cx="372625" cy="382057"/>
        </a:xfrm>
        <a:prstGeom prst="rect">
          <a:avLst/>
        </a:prstGeom>
      </xdr:spPr>
    </xdr:pic>
    <xdr:clientData/>
  </xdr:oneCellAnchor>
  <xdr:twoCellAnchor editAs="oneCell">
    <xdr:from>
      <xdr:col>0</xdr:col>
      <xdr:colOff>5110722</xdr:colOff>
      <xdr:row>6</xdr:row>
      <xdr:rowOff>9525</xdr:rowOff>
    </xdr:from>
    <xdr:to>
      <xdr:col>0</xdr:col>
      <xdr:colOff>5546823</xdr:colOff>
      <xdr:row>6</xdr:row>
      <xdr:rowOff>418789</xdr:rowOff>
    </xdr:to>
    <xdr:pic>
      <xdr:nvPicPr>
        <xdr:cNvPr id="23" name="Picture 22"/>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val="0"/>
            </a:ext>
          </a:extLst>
        </a:blip>
        <a:stretch>
          <a:fillRect/>
        </a:stretch>
      </xdr:blipFill>
      <xdr:spPr>
        <a:xfrm>
          <a:off x="5110722" y="2447106"/>
          <a:ext cx="436101" cy="4092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4</xdr:col>
      <xdr:colOff>448504</xdr:colOff>
      <xdr:row>0</xdr:row>
      <xdr:rowOff>0</xdr:rowOff>
    </xdr:from>
    <xdr:to>
      <xdr:col>4</xdr:col>
      <xdr:colOff>448504</xdr:colOff>
      <xdr:row>0</xdr:row>
      <xdr:rowOff>609600</xdr:rowOff>
    </xdr:to>
    <xdr:sp macro="" textlink="">
      <xdr:nvSpPr>
        <xdr:cNvPr id="46499" name="Rectangle 1"/>
        <xdr:cNvSpPr>
          <a:spLocks noChangeAspect="1"/>
        </xdr:cNvSpPr>
      </xdr:nvSpPr>
      <xdr:spPr bwMode="auto">
        <a:xfrm>
          <a:off x="15011400" y="0"/>
          <a:ext cx="0" cy="609600"/>
        </a:xfrm>
        <a:prstGeom prst="rect">
          <a:avLst/>
        </a:prstGeom>
        <a:solidFill>
          <a:srgbClr val="777777"/>
        </a:solidFill>
        <a:ln>
          <a:noFill/>
        </a:ln>
        <a:extLs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editAs="absolute">
    <xdr:from>
      <xdr:col>11</xdr:col>
      <xdr:colOff>120651</xdr:colOff>
      <xdr:row>0</xdr:row>
      <xdr:rowOff>14551</xdr:rowOff>
    </xdr:from>
    <xdr:to>
      <xdr:col>11</xdr:col>
      <xdr:colOff>952381</xdr:colOff>
      <xdr:row>0</xdr:row>
      <xdr:rowOff>809625</xdr:rowOff>
    </xdr:to>
    <xdr:sp macro="" textlink="">
      <xdr:nvSpPr>
        <xdr:cNvPr id="4" name="Rectangle 3"/>
        <xdr:cNvSpPr>
          <a:spLocks noChangeAspect="1"/>
        </xdr:cNvSpPr>
      </xdr:nvSpPr>
      <xdr:spPr>
        <a:xfrm>
          <a:off x="12265026" y="14551"/>
          <a:ext cx="831730" cy="795074"/>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1">
              <a:solidFill>
                <a:schemeClr val="bg1"/>
              </a:solidFill>
              <a:latin typeface="Opel Sans" pitchFamily="34" charset="-95"/>
            </a:rPr>
            <a:t>4</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133498</xdr:colOff>
      <xdr:row>0</xdr:row>
      <xdr:rowOff>0</xdr:rowOff>
    </xdr:from>
    <xdr:to>
      <xdr:col>1</xdr:col>
      <xdr:colOff>133498</xdr:colOff>
      <xdr:row>0</xdr:row>
      <xdr:rowOff>609600</xdr:rowOff>
    </xdr:to>
    <xdr:sp macro="" textlink="">
      <xdr:nvSpPr>
        <xdr:cNvPr id="2" name="Rectangle 1"/>
        <xdr:cNvSpPr>
          <a:spLocks noChangeAspect="1"/>
        </xdr:cNvSpPr>
      </xdr:nvSpPr>
      <xdr:spPr bwMode="auto">
        <a:xfrm>
          <a:off x="5520566" y="0"/>
          <a:ext cx="0" cy="609600"/>
        </a:xfrm>
        <a:prstGeom prst="rect">
          <a:avLst/>
        </a:prstGeom>
        <a:solidFill>
          <a:srgbClr val="777777"/>
        </a:solidFill>
        <a:ln>
          <a:noFill/>
        </a:ln>
        <a:extLs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editAs="absolute">
    <xdr:from>
      <xdr:col>3</xdr:col>
      <xdr:colOff>975991</xdr:colOff>
      <xdr:row>0</xdr:row>
      <xdr:rowOff>47624</xdr:rowOff>
    </xdr:from>
    <xdr:to>
      <xdr:col>3</xdr:col>
      <xdr:colOff>1538131</xdr:colOff>
      <xdr:row>0</xdr:row>
      <xdr:rowOff>726280</xdr:rowOff>
    </xdr:to>
    <xdr:sp macro="" textlink="">
      <xdr:nvSpPr>
        <xdr:cNvPr id="3" name="Rectangle 2"/>
        <xdr:cNvSpPr>
          <a:spLocks noChangeAspect="1"/>
        </xdr:cNvSpPr>
      </xdr:nvSpPr>
      <xdr:spPr>
        <a:xfrm>
          <a:off x="10751022" y="47624"/>
          <a:ext cx="562140" cy="678656"/>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1">
              <a:solidFill>
                <a:schemeClr val="bg1"/>
              </a:solidFill>
              <a:latin typeface="Opel Sans" pitchFamily="34" charset="-95"/>
            </a:rPr>
            <a:t>5</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619125</xdr:colOff>
      <xdr:row>0</xdr:row>
      <xdr:rowOff>617498</xdr:rowOff>
    </xdr:from>
    <xdr:to>
      <xdr:col>5</xdr:col>
      <xdr:colOff>797717</xdr:colOff>
      <xdr:row>13</xdr:row>
      <xdr:rowOff>65459</xdr:rowOff>
    </xdr:to>
    <xdr:pic>
      <xdr:nvPicPr>
        <xdr:cNvPr id="3" name="Picture 2"/>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619125" y="617498"/>
          <a:ext cx="9251155" cy="2067336"/>
        </a:xfrm>
        <a:prstGeom prst="rect">
          <a:avLst/>
        </a:prstGeom>
      </xdr:spPr>
    </xdr:pic>
    <xdr:clientData/>
  </xdr:twoCellAnchor>
  <xdr:twoCellAnchor>
    <xdr:from>
      <xdr:col>0</xdr:col>
      <xdr:colOff>38100</xdr:colOff>
      <xdr:row>3</xdr:row>
      <xdr:rowOff>66675</xdr:rowOff>
    </xdr:from>
    <xdr:to>
      <xdr:col>0</xdr:col>
      <xdr:colOff>1285875</xdr:colOff>
      <xdr:row>4</xdr:row>
      <xdr:rowOff>47625</xdr:rowOff>
    </xdr:to>
    <xdr:sp macro="" textlink="">
      <xdr:nvSpPr>
        <xdr:cNvPr id="52677" name="Rectangle 18"/>
        <xdr:cNvSpPr>
          <a:spLocks noChangeAspect="1" noChangeArrowheads="1"/>
        </xdr:cNvSpPr>
      </xdr:nvSpPr>
      <xdr:spPr bwMode="auto">
        <a:xfrm>
          <a:off x="38100" y="1009650"/>
          <a:ext cx="1247775" cy="142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129917</xdr:colOff>
      <xdr:row>3</xdr:row>
      <xdr:rowOff>41909</xdr:rowOff>
    </xdr:from>
    <xdr:to>
      <xdr:col>0</xdr:col>
      <xdr:colOff>1781175</xdr:colOff>
      <xdr:row>4</xdr:row>
      <xdr:rowOff>142195</xdr:rowOff>
    </xdr:to>
    <xdr:sp macro="" textlink="">
      <xdr:nvSpPr>
        <xdr:cNvPr id="7" name="Text Box 15"/>
        <xdr:cNvSpPr txBox="1">
          <a:spLocks noChangeAspect="1" noChangeArrowheads="1"/>
        </xdr:cNvSpPr>
      </xdr:nvSpPr>
      <xdr:spPr bwMode="auto">
        <a:xfrm>
          <a:off x="129917" y="984884"/>
          <a:ext cx="1651258" cy="262211"/>
        </a:xfrm>
        <a:prstGeom prst="rect">
          <a:avLst/>
        </a:prstGeom>
        <a:solidFill>
          <a:sysClr val="window" lastClr="FFFFFF"/>
        </a:solidFill>
        <a:ln w="9525">
          <a:noFill/>
          <a:miter lim="800000"/>
          <a:headEnd/>
          <a:tailEnd/>
        </a:ln>
      </xdr:spPr>
      <xdr:txBody>
        <a:bodyPr vertOverflow="clip" wrap="square" lIns="36576" tIns="32004" rIns="0" bIns="0" anchor="t" upright="1"/>
        <a:lstStyle/>
        <a:p>
          <a:pPr algn="l" rtl="0">
            <a:defRPr sz="1000"/>
          </a:pPr>
          <a:r>
            <a:rPr lang="el-GR" sz="1000" b="0" i="0" strike="noStrike">
              <a:solidFill>
                <a:srgbClr val="000000"/>
              </a:solidFill>
              <a:latin typeface="Opel Sans"/>
            </a:rPr>
            <a:t>Όλες οι διαστάσεις σε </a:t>
          </a:r>
          <a:r>
            <a:rPr lang="en-US" sz="1000" b="0" i="0" strike="noStrike">
              <a:solidFill>
                <a:srgbClr val="000000"/>
              </a:solidFill>
              <a:latin typeface="Opel Sans"/>
            </a:rPr>
            <a:t>mm</a:t>
          </a:r>
        </a:p>
      </xdr:txBody>
    </xdr:sp>
    <xdr:clientData/>
  </xdr:twoCellAnchor>
  <xdr:twoCellAnchor editAs="absolute">
    <xdr:from>
      <xdr:col>7</xdr:col>
      <xdr:colOff>409298</xdr:colOff>
      <xdr:row>0</xdr:row>
      <xdr:rowOff>11906</xdr:rowOff>
    </xdr:from>
    <xdr:to>
      <xdr:col>7</xdr:col>
      <xdr:colOff>983179</xdr:colOff>
      <xdr:row>1</xdr:row>
      <xdr:rowOff>2420</xdr:rowOff>
    </xdr:to>
    <xdr:sp macro="" textlink="">
      <xdr:nvSpPr>
        <xdr:cNvPr id="11" name="Rectangle 10"/>
        <xdr:cNvSpPr>
          <a:spLocks noChangeAspect="1"/>
        </xdr:cNvSpPr>
      </xdr:nvSpPr>
      <xdr:spPr>
        <a:xfrm flipH="1">
          <a:off x="11521798" y="11906"/>
          <a:ext cx="573881" cy="614931"/>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0" i="1">
              <a:solidFill>
                <a:schemeClr val="bg1"/>
              </a:solidFill>
              <a:latin typeface="Opel Sans" pitchFamily="34" charset="-95"/>
            </a:rPr>
            <a:t>6</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19050</xdr:colOff>
      <xdr:row>3</xdr:row>
      <xdr:rowOff>66675</xdr:rowOff>
    </xdr:from>
    <xdr:to>
      <xdr:col>3</xdr:col>
      <xdr:colOff>400050</xdr:colOff>
      <xdr:row>4</xdr:row>
      <xdr:rowOff>0</xdr:rowOff>
    </xdr:to>
    <xdr:pic>
      <xdr:nvPicPr>
        <xdr:cNvPr id="44569" name="Picture 24" descr="http://preprod.gmeconfigurator.com/res/opel/img/tirelabel/tirelabel_noisegroup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0" y="1181100"/>
          <a:ext cx="3810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28575</xdr:colOff>
      <xdr:row>2</xdr:row>
      <xdr:rowOff>47625</xdr:rowOff>
    </xdr:from>
    <xdr:to>
      <xdr:col>3</xdr:col>
      <xdr:colOff>409575</xdr:colOff>
      <xdr:row>2</xdr:row>
      <xdr:rowOff>304800</xdr:rowOff>
    </xdr:to>
    <xdr:pic>
      <xdr:nvPicPr>
        <xdr:cNvPr id="44571" name="Picture 24" descr="http://preprod.gmeconfigurator.com/res/opel/img/tirelabel/tirelabel_noisegroup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275" y="771525"/>
          <a:ext cx="3810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19050</xdr:colOff>
      <xdr:row>4</xdr:row>
      <xdr:rowOff>66675</xdr:rowOff>
    </xdr:from>
    <xdr:ext cx="381000" cy="257175"/>
    <xdr:pic>
      <xdr:nvPicPr>
        <xdr:cNvPr id="4" name="Picture 24" descr="http://preprod.gmeconfigurator.com/res/opel/img/tirelabel/tirelabel_noisegroup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48400" y="1524000"/>
          <a:ext cx="3810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absolute">
    <xdr:from>
      <xdr:col>4</xdr:col>
      <xdr:colOff>352423</xdr:colOff>
      <xdr:row>0</xdr:row>
      <xdr:rowOff>0</xdr:rowOff>
    </xdr:from>
    <xdr:to>
      <xdr:col>4</xdr:col>
      <xdr:colOff>933449</xdr:colOff>
      <xdr:row>1</xdr:row>
      <xdr:rowOff>0</xdr:rowOff>
    </xdr:to>
    <xdr:sp macro="" textlink="">
      <xdr:nvSpPr>
        <xdr:cNvPr id="5" name="Rectangle 4"/>
        <xdr:cNvSpPr>
          <a:spLocks noChangeAspect="1"/>
        </xdr:cNvSpPr>
      </xdr:nvSpPr>
      <xdr:spPr>
        <a:xfrm flipH="1">
          <a:off x="7600948" y="0"/>
          <a:ext cx="581026" cy="628650"/>
        </a:xfrm>
        <a:prstGeom prst="rect">
          <a:avLst/>
        </a:prstGeom>
        <a:solidFill>
          <a:schemeClr val="bg2">
            <a:lumMod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l-GR" sz="4000" b="0" i="1">
              <a:solidFill>
                <a:schemeClr val="bg1"/>
              </a:solidFill>
              <a:latin typeface="Opel Sans" pitchFamily="34" charset="-95"/>
            </a:rPr>
            <a:t>7</a:t>
          </a:r>
          <a:endParaRPr lang="en-US" sz="4000" b="0" i="1">
            <a:solidFill>
              <a:schemeClr val="bg1"/>
            </a:solidFill>
            <a:latin typeface="Opel Sans" pitchFamily="34" charset="-95"/>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tabSelected="1" zoomScale="90" zoomScaleNormal="90" zoomScaleSheetLayoutView="100" workbookViewId="0">
      <selection activeCell="B5" sqref="B5"/>
    </sheetView>
  </sheetViews>
  <sheetFormatPr defaultColWidth="9" defaultRowHeight="12.75" zeroHeight="1"/>
  <cols>
    <col min="1" max="1" width="2.125" customWidth="1"/>
    <col min="2" max="2" width="85.375" customWidth="1"/>
    <col min="3" max="3" width="2.75" customWidth="1"/>
    <col min="4" max="6" width="11.625" customWidth="1"/>
  </cols>
  <sheetData>
    <row r="1" spans="1:3" s="86" customFormat="1" ht="18" customHeight="1">
      <c r="A1" s="85"/>
      <c r="B1" s="85"/>
      <c r="C1" s="85"/>
    </row>
    <row r="2" spans="1:3" ht="21.75" customHeight="1">
      <c r="A2" s="1"/>
      <c r="B2" s="3" t="s">
        <v>93</v>
      </c>
      <c r="C2" s="1"/>
    </row>
    <row r="3" spans="1:3" ht="20.25">
      <c r="A3" s="1"/>
      <c r="B3" s="215" t="s">
        <v>292</v>
      </c>
      <c r="C3" s="1"/>
    </row>
    <row r="4" spans="1:3" ht="18" customHeight="1">
      <c r="A4" s="1"/>
      <c r="B4" s="215" t="s">
        <v>373</v>
      </c>
      <c r="C4" s="1"/>
    </row>
    <row r="5" spans="1:3" ht="15" customHeight="1">
      <c r="A5" s="1"/>
      <c r="B5" s="272" t="s">
        <v>386</v>
      </c>
      <c r="C5" s="1"/>
    </row>
    <row r="6" spans="1:3">
      <c r="A6" s="1"/>
      <c r="B6" s="1"/>
      <c r="C6" s="1"/>
    </row>
    <row r="7" spans="1:3" ht="354" customHeight="1">
      <c r="A7" s="1"/>
      <c r="B7" s="2"/>
      <c r="C7" s="1"/>
    </row>
    <row r="8" spans="1:3"/>
    <row r="9" spans="1:3"/>
    <row r="10" spans="1:3"/>
    <row r="11" spans="1:3"/>
    <row r="12" spans="1:3"/>
    <row r="13" spans="1:3"/>
    <row r="14" spans="1:3"/>
    <row r="15" spans="1:3"/>
    <row r="16" spans="1:3"/>
    <row r="17"/>
    <row r="18"/>
    <row r="19"/>
    <row r="20"/>
    <row r="21"/>
    <row r="22"/>
    <row r="23"/>
    <row r="24"/>
    <row r="25"/>
    <row r="26"/>
    <row r="27"/>
    <row r="28"/>
    <row r="29"/>
    <row r="30"/>
    <row r="31"/>
    <row r="32"/>
    <row r="33"/>
    <row r="34"/>
    <row r="35"/>
    <row r="36"/>
    <row r="37"/>
  </sheetData>
  <phoneticPr fontId="0" type="noConversion"/>
  <printOptions horizontalCentered="1"/>
  <pageMargins left="0.19685039370078741" right="0.19685039370078741" top="0.59055118110236227" bottom="0.39370078740157483" header="0.39370078740157483" footer="0.59055118110236227"/>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68"/>
  <sheetViews>
    <sheetView showGridLines="0" zoomScaleNormal="100" workbookViewId="0">
      <selection activeCell="A5" sqref="A5:A8"/>
    </sheetView>
  </sheetViews>
  <sheetFormatPr defaultColWidth="9" defaultRowHeight="12.75" zeroHeight="1"/>
  <cols>
    <col min="1" max="1" width="4.125" style="4" customWidth="1"/>
    <col min="2" max="2" width="24.625" style="8" customWidth="1"/>
    <col min="3" max="3" width="12.25" style="8" customWidth="1"/>
    <col min="4" max="7" width="15.625" style="8" customWidth="1"/>
    <col min="8" max="8" width="0.125" style="8" customWidth="1"/>
    <col min="9" max="16" width="9" style="8" customWidth="1"/>
    <col min="17" max="16384" width="9" style="8"/>
  </cols>
  <sheetData>
    <row r="1" spans="1:14" s="91" customFormat="1" ht="36.75" customHeight="1">
      <c r="A1" s="103" t="s">
        <v>384</v>
      </c>
      <c r="B1" s="104"/>
      <c r="C1" s="104"/>
      <c r="D1" s="67"/>
      <c r="E1" s="67"/>
      <c r="F1" s="67"/>
      <c r="G1" s="92"/>
      <c r="H1" s="93"/>
    </row>
    <row r="2" spans="1:14" s="4" customFormat="1" ht="17.25" customHeight="1">
      <c r="A2" s="5"/>
      <c r="B2" s="5"/>
      <c r="C2" s="5"/>
      <c r="D2" s="6"/>
      <c r="E2" s="5"/>
      <c r="F2" s="5"/>
      <c r="G2" s="8"/>
      <c r="H2" s="8"/>
    </row>
    <row r="3" spans="1:14" s="4" customFormat="1" ht="31.5">
      <c r="A3" s="96"/>
      <c r="B3" s="96"/>
      <c r="C3" s="96"/>
      <c r="D3" s="97" t="s">
        <v>278</v>
      </c>
      <c r="E3" s="98" t="s">
        <v>279</v>
      </c>
      <c r="F3" s="98" t="s">
        <v>280</v>
      </c>
      <c r="G3" s="98" t="s">
        <v>281</v>
      </c>
      <c r="H3" s="8"/>
    </row>
    <row r="4" spans="1:14" s="4" customFormat="1" ht="49.5" customHeight="1">
      <c r="A4" s="99"/>
      <c r="B4" s="100" t="s">
        <v>0</v>
      </c>
      <c r="C4" s="101" t="s">
        <v>1</v>
      </c>
      <c r="D4" s="106" t="s">
        <v>301</v>
      </c>
      <c r="E4" s="102"/>
      <c r="F4" s="102"/>
      <c r="G4" s="102"/>
      <c r="H4" s="8"/>
    </row>
    <row r="5" spans="1:14" s="4" customFormat="1" ht="29.25" customHeight="1">
      <c r="A5" s="220"/>
      <c r="B5" s="221" t="s">
        <v>298</v>
      </c>
      <c r="C5" s="134" t="s">
        <v>295</v>
      </c>
      <c r="D5" s="202">
        <f>'Ανάλυση Τιμών Μοντέλων MY17.5'!F6</f>
        <v>13655</v>
      </c>
      <c r="E5" s="135"/>
      <c r="F5" s="135"/>
      <c r="G5" s="135"/>
      <c r="H5" s="8"/>
      <c r="I5" s="7"/>
      <c r="J5" s="7"/>
      <c r="K5" s="7"/>
      <c r="L5" s="7"/>
      <c r="M5" s="7"/>
      <c r="N5" s="7"/>
    </row>
    <row r="6" spans="1:14" s="4" customFormat="1" ht="29.25" customHeight="1">
      <c r="A6" s="220"/>
      <c r="B6" s="222"/>
      <c r="C6" s="134" t="s">
        <v>296</v>
      </c>
      <c r="D6" s="202">
        <f>'Ανάλυση Τιμών Μοντέλων MY17.5'!F7</f>
        <v>14155</v>
      </c>
      <c r="E6" s="135"/>
      <c r="F6" s="135"/>
      <c r="G6" s="135"/>
      <c r="H6" s="8"/>
      <c r="I6" s="7"/>
      <c r="J6" s="7"/>
      <c r="K6" s="7"/>
      <c r="L6" s="7"/>
      <c r="M6" s="7"/>
      <c r="N6" s="7"/>
    </row>
    <row r="7" spans="1:14" s="4" customFormat="1" ht="29.25" customHeight="1">
      <c r="A7" s="220"/>
      <c r="B7" s="105" t="s">
        <v>299</v>
      </c>
      <c r="C7" s="134" t="s">
        <v>297</v>
      </c>
      <c r="D7" s="135"/>
      <c r="E7" s="202">
        <f>'Ανάλυση Τιμών Μοντέλων MY17.5'!F8</f>
        <v>16800</v>
      </c>
      <c r="F7" s="202">
        <f>'Ανάλυση Τιμών Μοντέλων MY17.5'!F9</f>
        <v>19162.96875</v>
      </c>
      <c r="G7" s="135"/>
      <c r="H7" s="8"/>
      <c r="I7" s="7"/>
      <c r="J7" s="7"/>
      <c r="K7" s="7"/>
      <c r="L7" s="7"/>
      <c r="M7" s="7"/>
      <c r="N7" s="7"/>
    </row>
    <row r="8" spans="1:14" s="4" customFormat="1" ht="29.25" customHeight="1">
      <c r="A8" s="220"/>
      <c r="B8" s="105" t="s">
        <v>300</v>
      </c>
      <c r="C8" s="134" t="s">
        <v>297</v>
      </c>
      <c r="D8" s="135"/>
      <c r="E8" s="135"/>
      <c r="F8" s="135"/>
      <c r="G8" s="202">
        <f>'Ανάλυση Τιμών Μοντέλων MY17.5'!F10</f>
        <v>17455.796875</v>
      </c>
      <c r="H8" s="8"/>
      <c r="I8" s="7"/>
      <c r="J8" s="7"/>
      <c r="K8" s="7"/>
      <c r="L8" s="7"/>
      <c r="M8" s="7"/>
      <c r="N8" s="7"/>
    </row>
    <row r="9" spans="1:14" s="9" customFormat="1" ht="12">
      <c r="A9" s="49"/>
      <c r="B9" s="10"/>
      <c r="C9" s="10"/>
      <c r="D9" s="11"/>
      <c r="E9" s="10"/>
    </row>
    <row r="10" spans="1:14" s="9" customFormat="1" ht="228" customHeight="1">
      <c r="A10" s="217" t="s">
        <v>293</v>
      </c>
      <c r="B10" s="217"/>
      <c r="C10" s="217"/>
      <c r="D10" s="217"/>
      <c r="E10" s="217"/>
      <c r="F10" s="217"/>
      <c r="G10" s="217"/>
      <c r="H10" s="217"/>
    </row>
    <row r="11" spans="1:14" s="9" customFormat="1" ht="14.25" customHeight="1">
      <c r="A11" s="218"/>
      <c r="B11" s="219"/>
      <c r="C11" s="219"/>
      <c r="D11" s="219"/>
      <c r="E11" s="219"/>
      <c r="F11" s="219"/>
      <c r="G11" s="219"/>
    </row>
    <row r="12" spans="1:14" s="9" customFormat="1" ht="33" customHeight="1">
      <c r="A12" s="217" t="s">
        <v>294</v>
      </c>
      <c r="B12" s="217"/>
      <c r="C12" s="217"/>
      <c r="D12" s="217"/>
      <c r="E12" s="217"/>
      <c r="F12" s="217"/>
      <c r="G12" s="217"/>
      <c r="H12" s="217"/>
    </row>
    <row r="13" spans="1:14"/>
    <row r="14" spans="1:14"/>
    <row r="15" spans="1:14"/>
    <row r="16" spans="1:14"/>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sheetData>
  <mergeCells count="5">
    <mergeCell ref="A12:H12"/>
    <mergeCell ref="A11:G11"/>
    <mergeCell ref="A5:A8"/>
    <mergeCell ref="A10:H10"/>
    <mergeCell ref="B5:B6"/>
  </mergeCells>
  <printOptions horizontalCentered="1"/>
  <pageMargins left="0.19685039370078741" right="0.19685039370078741" top="0.59055118110236227" bottom="0.39370078740157483" header="0.31496062992125984" footer="0.31496062992125984"/>
  <pageSetup paperSize="9" scale="9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653"/>
  <sheetViews>
    <sheetView showGridLines="0" topLeftCell="A41" zoomScale="80" zoomScaleNormal="80" zoomScaleSheetLayoutView="100" workbookViewId="0">
      <selection activeCell="A59" sqref="A59"/>
    </sheetView>
  </sheetViews>
  <sheetFormatPr defaultColWidth="9" defaultRowHeight="12.75" customHeight="1" zeroHeight="1"/>
  <cols>
    <col min="1" max="1" width="72.625" style="4" customWidth="1"/>
    <col min="2" max="2" width="11.125" style="19" customWidth="1"/>
    <col min="3" max="6" width="11.625" style="4" customWidth="1"/>
    <col min="7" max="16384" width="9" style="4"/>
  </cols>
  <sheetData>
    <row r="1" spans="1:6" s="91" customFormat="1" ht="46.5" customHeight="1">
      <c r="A1" s="89" t="s">
        <v>385</v>
      </c>
      <c r="B1" s="87"/>
      <c r="C1" s="90"/>
      <c r="D1" s="90"/>
      <c r="E1" s="90"/>
      <c r="F1" s="90"/>
    </row>
    <row r="2" spans="1:6">
      <c r="A2" s="5"/>
      <c r="B2" s="17"/>
      <c r="C2" s="5"/>
      <c r="D2" s="5"/>
      <c r="E2" s="5"/>
      <c r="F2" s="5"/>
    </row>
    <row r="3" spans="1:6" s="88" customFormat="1" ht="60.75" customHeight="1">
      <c r="A3" s="161"/>
      <c r="B3" s="162"/>
      <c r="C3" s="163" t="s">
        <v>210</v>
      </c>
      <c r="D3" s="163" t="s">
        <v>330</v>
      </c>
      <c r="E3" s="163" t="s">
        <v>331</v>
      </c>
      <c r="F3" s="163" t="s">
        <v>209</v>
      </c>
    </row>
    <row r="4" spans="1:6" s="88" customFormat="1" ht="17.100000000000001" customHeight="1">
      <c r="A4" s="137" t="s">
        <v>25</v>
      </c>
      <c r="B4" s="138"/>
      <c r="C4" s="151"/>
      <c r="D4" s="151"/>
      <c r="E4" s="151"/>
      <c r="F4" s="151"/>
    </row>
    <row r="5" spans="1:6" s="88" customFormat="1" ht="13.9" customHeight="1">
      <c r="A5" s="140" t="s">
        <v>27</v>
      </c>
      <c r="B5" s="141" t="s">
        <v>124</v>
      </c>
      <c r="C5" s="142" t="s">
        <v>6</v>
      </c>
      <c r="D5" s="142" t="s">
        <v>6</v>
      </c>
      <c r="E5" s="142" t="s">
        <v>6</v>
      </c>
      <c r="F5" s="142" t="s">
        <v>6</v>
      </c>
    </row>
    <row r="6" spans="1:6" s="88" customFormat="1" ht="13.9" customHeight="1">
      <c r="A6" s="140" t="s">
        <v>127</v>
      </c>
      <c r="B6" s="141" t="s">
        <v>128</v>
      </c>
      <c r="C6" s="142" t="s">
        <v>6</v>
      </c>
      <c r="D6" s="142" t="s">
        <v>6</v>
      </c>
      <c r="E6" s="142" t="s">
        <v>6</v>
      </c>
      <c r="F6" s="142" t="s">
        <v>6</v>
      </c>
    </row>
    <row r="7" spans="1:6" s="88" customFormat="1" ht="13.9" customHeight="1">
      <c r="A7" s="140" t="s">
        <v>20</v>
      </c>
      <c r="B7" s="141" t="s">
        <v>144</v>
      </c>
      <c r="C7" s="152" t="s">
        <v>2</v>
      </c>
      <c r="D7" s="142" t="s">
        <v>6</v>
      </c>
      <c r="E7" s="152" t="s">
        <v>2</v>
      </c>
      <c r="F7" s="142" t="s">
        <v>6</v>
      </c>
    </row>
    <row r="8" spans="1:6" s="88" customFormat="1" ht="13.9" customHeight="1">
      <c r="A8" s="140" t="s">
        <v>105</v>
      </c>
      <c r="B8" s="141" t="s">
        <v>104</v>
      </c>
      <c r="C8" s="152" t="s">
        <v>2</v>
      </c>
      <c r="D8" s="152" t="s">
        <v>2</v>
      </c>
      <c r="E8" s="152" t="s">
        <v>2</v>
      </c>
      <c r="F8" s="142" t="s">
        <v>6</v>
      </c>
    </row>
    <row r="9" spans="1:6" s="88" customFormat="1" ht="17.100000000000001" customHeight="1">
      <c r="A9" s="153" t="s">
        <v>222</v>
      </c>
      <c r="B9" s="154"/>
      <c r="C9" s="139"/>
      <c r="D9" s="139"/>
      <c r="E9" s="139"/>
      <c r="F9" s="139"/>
    </row>
    <row r="10" spans="1:6" s="88" customFormat="1" ht="15.75">
      <c r="A10" s="140" t="s">
        <v>363</v>
      </c>
      <c r="B10" s="141" t="s">
        <v>99</v>
      </c>
      <c r="C10" s="152" t="s">
        <v>28</v>
      </c>
      <c r="D10" s="152" t="s">
        <v>28</v>
      </c>
      <c r="E10" s="152" t="s">
        <v>2</v>
      </c>
      <c r="F10" s="152" t="s">
        <v>28</v>
      </c>
    </row>
    <row r="11" spans="1:6" s="88" customFormat="1" ht="13.9" customHeight="1">
      <c r="A11" s="140" t="s">
        <v>176</v>
      </c>
      <c r="B11" s="141" t="s">
        <v>100</v>
      </c>
      <c r="C11" s="152" t="s">
        <v>28</v>
      </c>
      <c r="D11" s="152" t="s">
        <v>28</v>
      </c>
      <c r="E11" s="152" t="s">
        <v>28</v>
      </c>
      <c r="F11" s="152" t="s">
        <v>28</v>
      </c>
    </row>
    <row r="12" spans="1:6" s="88" customFormat="1" ht="13.9" customHeight="1">
      <c r="A12" s="140" t="s">
        <v>177</v>
      </c>
      <c r="B12" s="141" t="s">
        <v>102</v>
      </c>
      <c r="C12" s="152" t="s">
        <v>28</v>
      </c>
      <c r="D12" s="152" t="s">
        <v>28</v>
      </c>
      <c r="E12" s="152" t="s">
        <v>28</v>
      </c>
      <c r="F12" s="152" t="s">
        <v>28</v>
      </c>
    </row>
    <row r="13" spans="1:6" s="88" customFormat="1" ht="17.100000000000001" customHeight="1">
      <c r="A13" s="153" t="s">
        <v>178</v>
      </c>
      <c r="B13" s="154"/>
      <c r="C13" s="139"/>
      <c r="D13" s="139"/>
      <c r="E13" s="139"/>
      <c r="F13" s="139"/>
    </row>
    <row r="14" spans="1:6" s="88" customFormat="1" ht="15.75">
      <c r="A14" s="140" t="s">
        <v>326</v>
      </c>
      <c r="B14" s="141" t="s">
        <v>221</v>
      </c>
      <c r="C14" s="152" t="s">
        <v>28</v>
      </c>
      <c r="D14" s="152" t="s">
        <v>28</v>
      </c>
      <c r="E14" s="152" t="s">
        <v>2</v>
      </c>
      <c r="F14" s="152" t="s">
        <v>2</v>
      </c>
    </row>
    <row r="15" spans="1:6" s="88" customFormat="1" ht="13.9" customHeight="1">
      <c r="A15" s="140" t="s">
        <v>327</v>
      </c>
      <c r="B15" s="141" t="s">
        <v>215</v>
      </c>
      <c r="C15" s="152" t="s">
        <v>2</v>
      </c>
      <c r="D15" s="152" t="s">
        <v>2</v>
      </c>
      <c r="E15" s="152" t="s">
        <v>2</v>
      </c>
      <c r="F15" s="142" t="s">
        <v>6</v>
      </c>
    </row>
    <row r="16" spans="1:6" s="88" customFormat="1" ht="17.100000000000001" customHeight="1">
      <c r="A16" s="137" t="s">
        <v>179</v>
      </c>
      <c r="B16" s="138"/>
      <c r="C16" s="139"/>
      <c r="D16" s="139"/>
      <c r="E16" s="139"/>
      <c r="F16" s="139"/>
    </row>
    <row r="17" spans="1:6" s="88" customFormat="1" ht="13.9" customHeight="1">
      <c r="A17" s="140" t="s">
        <v>270</v>
      </c>
      <c r="B17" s="141" t="s">
        <v>269</v>
      </c>
      <c r="C17" s="142" t="s">
        <v>6</v>
      </c>
      <c r="D17" s="141" t="s">
        <v>2</v>
      </c>
      <c r="E17" s="142" t="s">
        <v>6</v>
      </c>
      <c r="F17" s="141" t="s">
        <v>2</v>
      </c>
    </row>
    <row r="18" spans="1:6" s="88" customFormat="1" ht="13.9" customHeight="1">
      <c r="A18" s="140" t="s">
        <v>284</v>
      </c>
      <c r="B18" s="141" t="s">
        <v>283</v>
      </c>
      <c r="C18" s="141" t="s">
        <v>28</v>
      </c>
      <c r="D18" s="142" t="s">
        <v>2</v>
      </c>
      <c r="E18" s="141" t="s">
        <v>28</v>
      </c>
      <c r="F18" s="152" t="s">
        <v>2</v>
      </c>
    </row>
    <row r="19" spans="1:6" s="88" customFormat="1" ht="13.9" customHeight="1">
      <c r="A19" s="140" t="s">
        <v>180</v>
      </c>
      <c r="B19" s="141" t="s">
        <v>175</v>
      </c>
      <c r="C19" s="141" t="s">
        <v>2</v>
      </c>
      <c r="D19" s="142" t="s">
        <v>6</v>
      </c>
      <c r="E19" s="141" t="s">
        <v>2</v>
      </c>
      <c r="F19" s="152" t="s">
        <v>28</v>
      </c>
    </row>
    <row r="20" spans="1:6" s="88" customFormat="1" ht="13.9" customHeight="1">
      <c r="A20" s="140" t="s">
        <v>219</v>
      </c>
      <c r="B20" s="141" t="s">
        <v>220</v>
      </c>
      <c r="C20" s="141" t="s">
        <v>2</v>
      </c>
      <c r="D20" s="141" t="s">
        <v>2</v>
      </c>
      <c r="E20" s="141" t="s">
        <v>2</v>
      </c>
      <c r="F20" s="142" t="s">
        <v>6</v>
      </c>
    </row>
    <row r="21" spans="1:6" s="88" customFormat="1" ht="13.9" customHeight="1">
      <c r="A21" s="140" t="s">
        <v>271</v>
      </c>
      <c r="B21" s="141" t="s">
        <v>262</v>
      </c>
      <c r="C21" s="141" t="s">
        <v>2</v>
      </c>
      <c r="D21" s="141" t="s">
        <v>2</v>
      </c>
      <c r="E21" s="141" t="s">
        <v>2</v>
      </c>
      <c r="F21" s="155">
        <f>'Ανάλυση Τιμών Προ.Eξοπλ. MY17.5'!C5</f>
        <v>1300</v>
      </c>
    </row>
    <row r="22" spans="1:6" s="88" customFormat="1" ht="17.100000000000001" customHeight="1">
      <c r="A22" s="153" t="s">
        <v>19</v>
      </c>
      <c r="B22" s="154"/>
      <c r="C22" s="139"/>
      <c r="D22" s="139"/>
      <c r="E22" s="139"/>
      <c r="F22" s="139"/>
    </row>
    <row r="23" spans="1:6" s="88" customFormat="1" ht="15.75">
      <c r="A23" s="140" t="s">
        <v>4</v>
      </c>
      <c r="B23" s="141"/>
      <c r="C23" s="142" t="s">
        <v>6</v>
      </c>
      <c r="D23" s="142" t="s">
        <v>6</v>
      </c>
      <c r="E23" s="142" t="s">
        <v>6</v>
      </c>
      <c r="F23" s="142" t="s">
        <v>6</v>
      </c>
    </row>
    <row r="24" spans="1:6" s="88" customFormat="1" ht="15.75">
      <c r="A24" s="140" t="s">
        <v>139</v>
      </c>
      <c r="B24" s="141" t="s">
        <v>140</v>
      </c>
      <c r="C24" s="142" t="s">
        <v>6</v>
      </c>
      <c r="D24" s="142" t="s">
        <v>6</v>
      </c>
      <c r="E24" s="142" t="s">
        <v>6</v>
      </c>
      <c r="F24" s="142" t="s">
        <v>6</v>
      </c>
    </row>
    <row r="25" spans="1:6" s="88" customFormat="1" ht="15.75">
      <c r="A25" s="140" t="s">
        <v>118</v>
      </c>
      <c r="B25" s="141" t="s">
        <v>119</v>
      </c>
      <c r="C25" s="142" t="s">
        <v>6</v>
      </c>
      <c r="D25" s="141" t="s">
        <v>2</v>
      </c>
      <c r="E25" s="141" t="s">
        <v>2</v>
      </c>
      <c r="F25" s="141" t="s">
        <v>2</v>
      </c>
    </row>
    <row r="26" spans="1:6" s="88" customFormat="1" ht="15.75">
      <c r="A26" s="140" t="s">
        <v>120</v>
      </c>
      <c r="B26" s="141" t="s">
        <v>121</v>
      </c>
      <c r="C26" s="141" t="s">
        <v>2</v>
      </c>
      <c r="D26" s="142" t="s">
        <v>6</v>
      </c>
      <c r="E26" s="142" t="s">
        <v>6</v>
      </c>
      <c r="F26" s="142" t="s">
        <v>6</v>
      </c>
    </row>
    <row r="27" spans="1:6" s="88" customFormat="1" ht="78.75">
      <c r="A27" s="156" t="s">
        <v>328</v>
      </c>
      <c r="B27" s="157" t="s">
        <v>216</v>
      </c>
      <c r="C27" s="157" t="s">
        <v>2</v>
      </c>
      <c r="D27" s="157" t="s">
        <v>2</v>
      </c>
      <c r="E27" s="157" t="s">
        <v>2</v>
      </c>
      <c r="F27" s="158" t="s">
        <v>6</v>
      </c>
    </row>
    <row r="28" spans="1:6" s="88" customFormat="1" ht="15.75">
      <c r="A28" s="140" t="s">
        <v>226</v>
      </c>
      <c r="B28" s="148" t="s">
        <v>186</v>
      </c>
      <c r="C28" s="148" t="s">
        <v>2</v>
      </c>
      <c r="D28" s="148" t="s">
        <v>2</v>
      </c>
      <c r="E28" s="150" t="s">
        <v>6</v>
      </c>
      <c r="F28" s="150" t="s">
        <v>6</v>
      </c>
    </row>
    <row r="29" spans="1:6" s="88" customFormat="1" ht="17.100000000000001" customHeight="1">
      <c r="A29" s="137" t="s">
        <v>318</v>
      </c>
      <c r="B29" s="138"/>
      <c r="C29" s="154"/>
      <c r="D29" s="154"/>
      <c r="E29" s="154"/>
      <c r="F29" s="154"/>
    </row>
    <row r="30" spans="1:6" s="88" customFormat="1" ht="15.75">
      <c r="A30" s="140" t="s">
        <v>354</v>
      </c>
      <c r="B30" s="141" t="s">
        <v>101</v>
      </c>
      <c r="C30" s="155">
        <f>'Ανάλυση Τιμών Προ.Eξοπλ. MY17.5'!C7</f>
        <v>350</v>
      </c>
      <c r="D30" s="155">
        <f t="shared" ref="D30:E30" si="0">C30</f>
        <v>350</v>
      </c>
      <c r="E30" s="155">
        <f t="shared" si="0"/>
        <v>350</v>
      </c>
      <c r="F30" s="155">
        <f t="shared" ref="F30:F31" si="1">C30</f>
        <v>350</v>
      </c>
    </row>
    <row r="31" spans="1:6" s="88" customFormat="1" ht="15.75">
      <c r="A31" s="140" t="s">
        <v>355</v>
      </c>
      <c r="B31" s="141" t="s">
        <v>349</v>
      </c>
      <c r="C31" s="155">
        <f>'Ανάλυση Τιμών Προ.Eξοπλ. MY17.5'!C8</f>
        <v>350</v>
      </c>
      <c r="D31" s="155">
        <f t="shared" ref="D31:E31" si="2">C31</f>
        <v>350</v>
      </c>
      <c r="E31" s="155">
        <f t="shared" si="2"/>
        <v>350</v>
      </c>
      <c r="F31" s="155">
        <f t="shared" si="1"/>
        <v>350</v>
      </c>
    </row>
    <row r="32" spans="1:6" s="88" customFormat="1" ht="15.75">
      <c r="A32" s="140" t="s">
        <v>356</v>
      </c>
      <c r="B32" s="141" t="s">
        <v>352</v>
      </c>
      <c r="C32" s="155">
        <f>'Ανάλυση Τιμών Προ.Eξοπλ. MY17.5'!C9</f>
        <v>350</v>
      </c>
      <c r="D32" s="155">
        <f t="shared" ref="D32" si="3">C32</f>
        <v>350</v>
      </c>
      <c r="E32" s="155">
        <f t="shared" ref="E32" si="4">D32</f>
        <v>350</v>
      </c>
      <c r="F32" s="155">
        <f t="shared" ref="F32" si="5">C32</f>
        <v>350</v>
      </c>
    </row>
    <row r="33" spans="1:6" s="88" customFormat="1" ht="15.75">
      <c r="A33" s="140" t="s">
        <v>357</v>
      </c>
      <c r="B33" s="141" t="s">
        <v>211</v>
      </c>
      <c r="C33" s="155" t="s">
        <v>2</v>
      </c>
      <c r="D33" s="155" t="s">
        <v>2</v>
      </c>
      <c r="E33" s="155" t="s">
        <v>2</v>
      </c>
      <c r="F33" s="155">
        <f>'Ανάλυση Τιμών Προ.Eξοπλ. MY17.5'!C10</f>
        <v>350</v>
      </c>
    </row>
    <row r="34" spans="1:6" s="88" customFormat="1" ht="17.100000000000001" customHeight="1">
      <c r="A34" s="137" t="s">
        <v>181</v>
      </c>
      <c r="B34" s="138"/>
      <c r="C34" s="139"/>
      <c r="D34" s="139"/>
      <c r="E34" s="139"/>
      <c r="F34" s="139"/>
    </row>
    <row r="35" spans="1:6" s="88" customFormat="1" ht="18" customHeight="1">
      <c r="A35" s="140" t="s">
        <v>182</v>
      </c>
      <c r="B35" s="141" t="s">
        <v>103</v>
      </c>
      <c r="C35" s="155">
        <f>'Ανάλυση Τιμών Προ.Eξοπλ. MY17.5'!C11</f>
        <v>120</v>
      </c>
      <c r="D35" s="155">
        <f t="shared" ref="D35:E35" si="6">C35</f>
        <v>120</v>
      </c>
      <c r="E35" s="155">
        <f t="shared" si="6"/>
        <v>120</v>
      </c>
      <c r="F35" s="155">
        <f t="shared" ref="F35:F36" si="7">C35</f>
        <v>120</v>
      </c>
    </row>
    <row r="36" spans="1:6" s="88" customFormat="1" ht="15.75">
      <c r="A36" s="140" t="s">
        <v>183</v>
      </c>
      <c r="B36" s="141" t="s">
        <v>97</v>
      </c>
      <c r="C36" s="155">
        <f>'Ανάλυση Τιμών Προ.Eξοπλ. MY17.5'!C12</f>
        <v>120</v>
      </c>
      <c r="D36" s="155">
        <f t="shared" ref="D36:E36" si="8">C36</f>
        <v>120</v>
      </c>
      <c r="E36" s="155">
        <f t="shared" si="8"/>
        <v>120</v>
      </c>
      <c r="F36" s="155">
        <f t="shared" si="7"/>
        <v>120</v>
      </c>
    </row>
    <row r="37" spans="1:6" s="88" customFormat="1" ht="17.100000000000001" customHeight="1">
      <c r="A37" s="137" t="s">
        <v>26</v>
      </c>
      <c r="B37" s="138"/>
      <c r="C37" s="139"/>
      <c r="D37" s="139"/>
      <c r="E37" s="139"/>
      <c r="F37" s="139"/>
    </row>
    <row r="38" spans="1:6" s="88" customFormat="1" ht="94.5">
      <c r="A38" s="140" t="s">
        <v>383</v>
      </c>
      <c r="B38" s="140"/>
      <c r="C38" s="152" t="s">
        <v>28</v>
      </c>
      <c r="D38" s="152" t="s">
        <v>28</v>
      </c>
      <c r="E38" s="152" t="s">
        <v>28</v>
      </c>
      <c r="F38" s="152" t="s">
        <v>28</v>
      </c>
    </row>
    <row r="39" spans="1:6" s="88" customFormat="1" ht="78.75">
      <c r="A39" s="140" t="s">
        <v>345</v>
      </c>
      <c r="B39" s="140"/>
      <c r="C39" s="155">
        <f>'Ανάλυση Τιμών Προ.Eξοπλ. MY17.5'!C23</f>
        <v>240</v>
      </c>
      <c r="D39" s="155">
        <f>C39</f>
        <v>240</v>
      </c>
      <c r="E39" s="155">
        <f>D39</f>
        <v>240</v>
      </c>
      <c r="F39" s="155">
        <f>C39</f>
        <v>240</v>
      </c>
    </row>
    <row r="40" spans="1:6" s="88" customFormat="1" ht="220.5">
      <c r="A40" s="159" t="s">
        <v>346</v>
      </c>
      <c r="B40" s="140"/>
      <c r="C40" s="155">
        <f>'Ανάλυση Τιμών Προ.Eξοπλ. MY17.5'!C24</f>
        <v>450</v>
      </c>
      <c r="D40" s="155">
        <f>C40</f>
        <v>450</v>
      </c>
      <c r="E40" s="155">
        <f>D40</f>
        <v>450</v>
      </c>
      <c r="F40" s="155">
        <f>C40</f>
        <v>450</v>
      </c>
    </row>
    <row r="41" spans="1:6" s="88" customFormat="1" ht="17.100000000000001" customHeight="1">
      <c r="A41" s="137" t="s">
        <v>7</v>
      </c>
      <c r="B41" s="138"/>
      <c r="C41" s="139"/>
      <c r="D41" s="139"/>
      <c r="E41" s="139"/>
      <c r="F41" s="139"/>
    </row>
    <row r="42" spans="1:6" s="88" customFormat="1" ht="15.75">
      <c r="A42" s="140" t="s">
        <v>86</v>
      </c>
      <c r="B42" s="141" t="s">
        <v>134</v>
      </c>
      <c r="C42" s="142" t="s">
        <v>6</v>
      </c>
      <c r="D42" s="141" t="s">
        <v>2</v>
      </c>
      <c r="E42" s="142" t="s">
        <v>6</v>
      </c>
      <c r="F42" s="141" t="s">
        <v>2</v>
      </c>
    </row>
    <row r="43" spans="1:6" s="160" customFormat="1" ht="15.75">
      <c r="A43" s="140" t="s">
        <v>133</v>
      </c>
      <c r="B43" s="141" t="s">
        <v>135</v>
      </c>
      <c r="C43" s="141" t="s">
        <v>2</v>
      </c>
      <c r="D43" s="142" t="s">
        <v>6</v>
      </c>
      <c r="E43" s="141" t="s">
        <v>2</v>
      </c>
      <c r="F43" s="142" t="s">
        <v>6</v>
      </c>
    </row>
    <row r="44" spans="1:6" s="88" customFormat="1" ht="15.75">
      <c r="A44" s="140" t="s">
        <v>142</v>
      </c>
      <c r="B44" s="141" t="s">
        <v>143</v>
      </c>
      <c r="C44" s="141" t="s">
        <v>2</v>
      </c>
      <c r="D44" s="142" t="s">
        <v>6</v>
      </c>
      <c r="E44" s="141" t="s">
        <v>2</v>
      </c>
      <c r="F44" s="142" t="s">
        <v>6</v>
      </c>
    </row>
    <row r="45" spans="1:6" s="88" customFormat="1" ht="15.75">
      <c r="A45" s="140" t="s">
        <v>29</v>
      </c>
      <c r="B45" s="141"/>
      <c r="C45" s="141" t="s">
        <v>9</v>
      </c>
      <c r="D45" s="142" t="s">
        <v>9</v>
      </c>
      <c r="E45" s="141" t="s">
        <v>9</v>
      </c>
      <c r="F45" s="142" t="s">
        <v>9</v>
      </c>
    </row>
    <row r="46" spans="1:6" s="88" customFormat="1" ht="15.75">
      <c r="A46" s="140" t="s">
        <v>23</v>
      </c>
      <c r="B46" s="141"/>
      <c r="C46" s="141" t="s">
        <v>6</v>
      </c>
      <c r="D46" s="142" t="s">
        <v>6</v>
      </c>
      <c r="E46" s="141" t="s">
        <v>6</v>
      </c>
      <c r="F46" s="142" t="s">
        <v>6</v>
      </c>
    </row>
    <row r="47" spans="1:6" s="88" customFormat="1" ht="15.75">
      <c r="A47" s="140" t="s">
        <v>10</v>
      </c>
      <c r="B47" s="141" t="s">
        <v>145</v>
      </c>
      <c r="C47" s="155">
        <f>'Ανάλυση Τιμών Προ.Eξοπλ. MY17.5'!C26</f>
        <v>250</v>
      </c>
      <c r="D47" s="155">
        <f>C47</f>
        <v>250</v>
      </c>
      <c r="E47" s="155">
        <f>C47</f>
        <v>250</v>
      </c>
      <c r="F47" s="155">
        <f>C47</f>
        <v>250</v>
      </c>
    </row>
    <row r="48" spans="1:6" s="88" customFormat="1" ht="15.75">
      <c r="A48" s="140" t="s">
        <v>24</v>
      </c>
      <c r="B48" s="141" t="s">
        <v>96</v>
      </c>
      <c r="C48" s="141" t="s">
        <v>6</v>
      </c>
      <c r="D48" s="142" t="s">
        <v>6</v>
      </c>
      <c r="E48" s="141" t="s">
        <v>6</v>
      </c>
      <c r="F48" s="142" t="s">
        <v>6</v>
      </c>
    </row>
    <row r="49" spans="1:6" s="88" customFormat="1" ht="15.75">
      <c r="A49" s="140" t="s">
        <v>113</v>
      </c>
      <c r="B49" s="141" t="s">
        <v>114</v>
      </c>
      <c r="C49" s="142" t="s">
        <v>6</v>
      </c>
      <c r="D49" s="141" t="s">
        <v>2</v>
      </c>
      <c r="E49" s="141" t="s">
        <v>2</v>
      </c>
      <c r="F49" s="141" t="s">
        <v>2</v>
      </c>
    </row>
    <row r="50" spans="1:6" s="88" customFormat="1" ht="31.5">
      <c r="A50" s="140" t="s">
        <v>329</v>
      </c>
      <c r="B50" s="141" t="s">
        <v>115</v>
      </c>
      <c r="C50" s="142" t="s">
        <v>6</v>
      </c>
      <c r="D50" s="142" t="s">
        <v>6</v>
      </c>
      <c r="E50" s="142" t="s">
        <v>6</v>
      </c>
      <c r="F50" s="142" t="s">
        <v>6</v>
      </c>
    </row>
    <row r="51" spans="1:6" s="88" customFormat="1" ht="15.75">
      <c r="A51" s="140" t="s">
        <v>152</v>
      </c>
      <c r="B51" s="141"/>
      <c r="C51" s="142" t="s">
        <v>6</v>
      </c>
      <c r="D51" s="142" t="s">
        <v>6</v>
      </c>
      <c r="E51" s="142" t="s">
        <v>6</v>
      </c>
      <c r="F51" s="142" t="s">
        <v>6</v>
      </c>
    </row>
    <row r="52" spans="1:6" s="88" customFormat="1" ht="15.75">
      <c r="A52" s="140" t="s">
        <v>31</v>
      </c>
      <c r="B52" s="141"/>
      <c r="C52" s="142" t="s">
        <v>6</v>
      </c>
      <c r="D52" s="142" t="s">
        <v>6</v>
      </c>
      <c r="E52" s="142" t="s">
        <v>6</v>
      </c>
      <c r="F52" s="142" t="s">
        <v>6</v>
      </c>
    </row>
    <row r="53" spans="1:6" s="88" customFormat="1" ht="15.75">
      <c r="A53" s="140" t="s">
        <v>30</v>
      </c>
      <c r="B53" s="141" t="s">
        <v>126</v>
      </c>
      <c r="C53" s="142" t="s">
        <v>6</v>
      </c>
      <c r="D53" s="142" t="s">
        <v>6</v>
      </c>
      <c r="E53" s="142" t="s">
        <v>6</v>
      </c>
      <c r="F53" s="142" t="s">
        <v>6</v>
      </c>
    </row>
    <row r="54" spans="1:6" s="88" customFormat="1" ht="15.75">
      <c r="A54" s="140" t="s">
        <v>22</v>
      </c>
      <c r="B54" s="141"/>
      <c r="C54" s="142" t="s">
        <v>6</v>
      </c>
      <c r="D54" s="142" t="s">
        <v>6</v>
      </c>
      <c r="E54" s="142" t="s">
        <v>6</v>
      </c>
      <c r="F54" s="142" t="s">
        <v>6</v>
      </c>
    </row>
    <row r="55" spans="1:6" s="88" customFormat="1" ht="15.75">
      <c r="A55" s="140" t="s">
        <v>18</v>
      </c>
      <c r="B55" s="141"/>
      <c r="C55" s="142" t="s">
        <v>6</v>
      </c>
      <c r="D55" s="142" t="s">
        <v>6</v>
      </c>
      <c r="E55" s="142" t="s">
        <v>6</v>
      </c>
      <c r="F55" s="142" t="s">
        <v>6</v>
      </c>
    </row>
    <row r="56" spans="1:6" s="88" customFormat="1" ht="15.75">
      <c r="A56" s="140" t="s">
        <v>364</v>
      </c>
      <c r="B56" s="141"/>
      <c r="C56" s="141" t="s">
        <v>2</v>
      </c>
      <c r="D56" s="141" t="s">
        <v>2</v>
      </c>
      <c r="E56" s="141" t="s">
        <v>2</v>
      </c>
      <c r="F56" s="142" t="s">
        <v>6</v>
      </c>
    </row>
    <row r="57" spans="1:6" s="88" customFormat="1" ht="15.75">
      <c r="A57" s="140" t="s">
        <v>21</v>
      </c>
      <c r="B57" s="141" t="s">
        <v>141</v>
      </c>
      <c r="C57" s="141" t="s">
        <v>2</v>
      </c>
      <c r="D57" s="141" t="s">
        <v>2</v>
      </c>
      <c r="E57" s="141" t="s">
        <v>2</v>
      </c>
      <c r="F57" s="142" t="s">
        <v>6</v>
      </c>
    </row>
    <row r="58" spans="1:6" s="88" customFormat="1" ht="15.75">
      <c r="A58" s="140" t="s">
        <v>109</v>
      </c>
      <c r="B58" s="141" t="s">
        <v>184</v>
      </c>
      <c r="C58" s="142" t="s">
        <v>6</v>
      </c>
      <c r="D58" s="142" t="s">
        <v>6</v>
      </c>
      <c r="E58" s="142" t="s">
        <v>6</v>
      </c>
      <c r="F58" s="142" t="s">
        <v>6</v>
      </c>
    </row>
    <row r="59" spans="1:6" s="88" customFormat="1" ht="15.75">
      <c r="A59" s="140" t="s">
        <v>148</v>
      </c>
      <c r="B59" s="141"/>
      <c r="C59" s="142" t="s">
        <v>6</v>
      </c>
      <c r="D59" s="142" t="s">
        <v>6</v>
      </c>
      <c r="E59" s="142" t="s">
        <v>6</v>
      </c>
      <c r="F59" s="142" t="s">
        <v>6</v>
      </c>
    </row>
    <row r="60" spans="1:6" s="88" customFormat="1" ht="15.75">
      <c r="A60" s="140" t="s">
        <v>107</v>
      </c>
      <c r="B60" s="141" t="s">
        <v>106</v>
      </c>
      <c r="C60" s="141" t="s">
        <v>2</v>
      </c>
      <c r="D60" s="142" t="s">
        <v>6</v>
      </c>
      <c r="E60" s="141" t="s">
        <v>2</v>
      </c>
      <c r="F60" s="142" t="s">
        <v>6</v>
      </c>
    </row>
    <row r="61" spans="1:6" s="88" customFormat="1" ht="15.75">
      <c r="A61" s="140" t="s">
        <v>286</v>
      </c>
      <c r="B61" s="141" t="s">
        <v>34</v>
      </c>
      <c r="C61" s="141" t="s">
        <v>2</v>
      </c>
      <c r="D61" s="142" t="s">
        <v>6</v>
      </c>
      <c r="E61" s="141" t="s">
        <v>2</v>
      </c>
      <c r="F61" s="141" t="s">
        <v>2</v>
      </c>
    </row>
    <row r="62" spans="1:6" s="88" customFormat="1" ht="15.75">
      <c r="A62" s="140" t="s">
        <v>287</v>
      </c>
      <c r="B62" s="141" t="s">
        <v>185</v>
      </c>
      <c r="C62" s="141" t="s">
        <v>2</v>
      </c>
      <c r="D62" s="141" t="s">
        <v>2</v>
      </c>
      <c r="E62" s="142" t="s">
        <v>6</v>
      </c>
      <c r="F62" s="141" t="s">
        <v>2</v>
      </c>
    </row>
    <row r="63" spans="1:6" s="88" customFormat="1" ht="15.75">
      <c r="A63" s="140" t="s">
        <v>350</v>
      </c>
      <c r="B63" s="141" t="s">
        <v>351</v>
      </c>
      <c r="C63" s="155" t="s">
        <v>6</v>
      </c>
      <c r="D63" s="155" t="s">
        <v>6</v>
      </c>
      <c r="E63" s="155" t="s">
        <v>6</v>
      </c>
      <c r="F63" s="155" t="s">
        <v>6</v>
      </c>
    </row>
    <row r="64" spans="1:6" s="88" customFormat="1" ht="17.100000000000001" customHeight="1">
      <c r="A64" s="137" t="s">
        <v>325</v>
      </c>
      <c r="B64" s="138"/>
      <c r="C64" s="139"/>
      <c r="D64" s="139"/>
      <c r="E64" s="139"/>
      <c r="F64" s="139"/>
    </row>
    <row r="65" spans="1:6" s="88" customFormat="1" ht="15.75">
      <c r="A65" s="140" t="s">
        <v>17</v>
      </c>
      <c r="B65" s="141" t="s">
        <v>125</v>
      </c>
      <c r="C65" s="142" t="s">
        <v>6</v>
      </c>
      <c r="D65" s="142" t="s">
        <v>6</v>
      </c>
      <c r="E65" s="142" t="s">
        <v>6</v>
      </c>
      <c r="F65" s="142" t="s">
        <v>6</v>
      </c>
    </row>
    <row r="66" spans="1:6" s="88" customFormat="1" ht="47.25">
      <c r="A66" s="147" t="s">
        <v>316</v>
      </c>
      <c r="B66" s="141" t="s">
        <v>381</v>
      </c>
      <c r="C66" s="142" t="s">
        <v>6</v>
      </c>
      <c r="D66" s="142" t="s">
        <v>6</v>
      </c>
      <c r="E66" s="142" t="s">
        <v>6</v>
      </c>
      <c r="F66" s="142" t="s">
        <v>6</v>
      </c>
    </row>
    <row r="67" spans="1:6" s="88" customFormat="1" ht="15.75">
      <c r="A67" s="140" t="s">
        <v>212</v>
      </c>
      <c r="B67" s="148" t="s">
        <v>213</v>
      </c>
      <c r="C67" s="141" t="s">
        <v>2</v>
      </c>
      <c r="D67" s="149" t="s">
        <v>6</v>
      </c>
      <c r="E67" s="150" t="s">
        <v>6</v>
      </c>
      <c r="F67" s="150" t="s">
        <v>6</v>
      </c>
    </row>
    <row r="68" spans="1:6" s="88" customFormat="1" ht="15.75">
      <c r="A68" s="140" t="s">
        <v>129</v>
      </c>
      <c r="B68" s="141" t="s">
        <v>130</v>
      </c>
      <c r="C68" s="142" t="s">
        <v>6</v>
      </c>
      <c r="D68" s="142" t="s">
        <v>6</v>
      </c>
      <c r="E68" s="142" t="s">
        <v>6</v>
      </c>
      <c r="F68" s="142" t="s">
        <v>6</v>
      </c>
    </row>
    <row r="69" spans="1:6" s="88" customFormat="1" ht="31.5">
      <c r="A69" s="140" t="s">
        <v>382</v>
      </c>
      <c r="B69" s="141" t="s">
        <v>218</v>
      </c>
      <c r="C69" s="142" t="s">
        <v>2</v>
      </c>
      <c r="D69" s="142" t="s">
        <v>6</v>
      </c>
      <c r="E69" s="142" t="s">
        <v>6</v>
      </c>
      <c r="F69" s="142" t="s">
        <v>6</v>
      </c>
    </row>
    <row r="70" spans="1:6" s="88" customFormat="1" ht="17.100000000000001" customHeight="1">
      <c r="A70" s="137" t="s">
        <v>8</v>
      </c>
      <c r="B70" s="138"/>
      <c r="C70" s="139"/>
      <c r="D70" s="139"/>
      <c r="E70" s="139"/>
      <c r="F70" s="139"/>
    </row>
    <row r="71" spans="1:6" s="88" customFormat="1" ht="15.75">
      <c r="A71" s="140" t="s">
        <v>116</v>
      </c>
      <c r="B71" s="141" t="s">
        <v>117</v>
      </c>
      <c r="C71" s="142" t="s">
        <v>6</v>
      </c>
      <c r="D71" s="142" t="s">
        <v>6</v>
      </c>
      <c r="E71" s="142" t="s">
        <v>6</v>
      </c>
      <c r="F71" s="142" t="s">
        <v>6</v>
      </c>
    </row>
    <row r="72" spans="1:6" s="88" customFormat="1" ht="15.75">
      <c r="A72" s="140" t="s">
        <v>367</v>
      </c>
      <c r="B72" s="141" t="s">
        <v>112</v>
      </c>
      <c r="C72" s="142" t="s">
        <v>6</v>
      </c>
      <c r="D72" s="142" t="s">
        <v>6</v>
      </c>
      <c r="E72" s="142" t="s">
        <v>6</v>
      </c>
      <c r="F72" s="142" t="s">
        <v>6</v>
      </c>
    </row>
    <row r="73" spans="1:6" s="88" customFormat="1" ht="15.75">
      <c r="A73" s="140" t="s">
        <v>32</v>
      </c>
      <c r="B73" s="141" t="s">
        <v>122</v>
      </c>
      <c r="C73" s="142" t="s">
        <v>6</v>
      </c>
      <c r="D73" s="142" t="s">
        <v>6</v>
      </c>
      <c r="E73" s="142" t="s">
        <v>6</v>
      </c>
      <c r="F73" s="142" t="s">
        <v>6</v>
      </c>
    </row>
    <row r="74" spans="1:6" s="88" customFormat="1" ht="15.75">
      <c r="A74" s="140" t="s">
        <v>16</v>
      </c>
      <c r="B74" s="141" t="s">
        <v>123</v>
      </c>
      <c r="C74" s="142" t="s">
        <v>6</v>
      </c>
      <c r="D74" s="142" t="s">
        <v>6</v>
      </c>
      <c r="E74" s="142" t="s">
        <v>6</v>
      </c>
      <c r="F74" s="142" t="s">
        <v>6</v>
      </c>
    </row>
    <row r="75" spans="1:6" s="88" customFormat="1" ht="15.75">
      <c r="A75" s="140" t="s">
        <v>33</v>
      </c>
      <c r="B75" s="141" t="s">
        <v>131</v>
      </c>
      <c r="C75" s="142" t="s">
        <v>6</v>
      </c>
      <c r="D75" s="142" t="s">
        <v>6</v>
      </c>
      <c r="E75" s="141" t="s">
        <v>2</v>
      </c>
      <c r="F75" s="141" t="s">
        <v>2</v>
      </c>
    </row>
    <row r="76" spans="1:6" s="88" customFormat="1" ht="15.75">
      <c r="A76" s="140" t="s">
        <v>323</v>
      </c>
      <c r="B76" s="141" t="s">
        <v>132</v>
      </c>
      <c r="C76" s="141" t="s">
        <v>2</v>
      </c>
      <c r="D76" s="141" t="s">
        <v>2</v>
      </c>
      <c r="E76" s="142" t="s">
        <v>6</v>
      </c>
      <c r="F76" s="142" t="s">
        <v>6</v>
      </c>
    </row>
    <row r="77" spans="1:6" s="88" customFormat="1" ht="15.75">
      <c r="A77" s="140" t="s">
        <v>266</v>
      </c>
      <c r="B77" s="141" t="s">
        <v>138</v>
      </c>
      <c r="C77" s="142" t="s">
        <v>6</v>
      </c>
      <c r="D77" s="141" t="s">
        <v>2</v>
      </c>
      <c r="E77" s="142" t="s">
        <v>6</v>
      </c>
      <c r="F77" s="141" t="s">
        <v>2</v>
      </c>
    </row>
    <row r="78" spans="1:6" s="88" customFormat="1" ht="15.75">
      <c r="A78" s="140" t="s">
        <v>136</v>
      </c>
      <c r="B78" s="141" t="s">
        <v>137</v>
      </c>
      <c r="C78" s="141" t="s">
        <v>2</v>
      </c>
      <c r="D78" s="142" t="s">
        <v>6</v>
      </c>
      <c r="E78" s="141" t="s">
        <v>2</v>
      </c>
      <c r="F78" s="142" t="s">
        <v>6</v>
      </c>
    </row>
    <row r="79" spans="1:6" s="88" customFormat="1" ht="15.75">
      <c r="A79" s="140" t="s">
        <v>324</v>
      </c>
      <c r="B79" s="141" t="s">
        <v>108</v>
      </c>
      <c r="C79" s="142" t="s">
        <v>6</v>
      </c>
      <c r="D79" s="141" t="s">
        <v>2</v>
      </c>
      <c r="E79" s="141" t="s">
        <v>2</v>
      </c>
      <c r="F79" s="141" t="s">
        <v>2</v>
      </c>
    </row>
    <row r="80" spans="1:6" s="88" customFormat="1" ht="15.75">
      <c r="A80" s="140" t="s">
        <v>288</v>
      </c>
      <c r="B80" s="141" t="s">
        <v>188</v>
      </c>
      <c r="C80" s="142" t="s">
        <v>2</v>
      </c>
      <c r="D80" s="142" t="s">
        <v>6</v>
      </c>
      <c r="E80" s="142" t="s">
        <v>6</v>
      </c>
      <c r="F80" s="142" t="s">
        <v>6</v>
      </c>
    </row>
    <row r="81" spans="1:6" s="88" customFormat="1" ht="15.75">
      <c r="A81" s="140" t="s">
        <v>149</v>
      </c>
      <c r="B81" s="141"/>
      <c r="C81" s="142" t="s">
        <v>6</v>
      </c>
      <c r="D81" s="142" t="s">
        <v>6</v>
      </c>
      <c r="E81" s="142" t="s">
        <v>6</v>
      </c>
      <c r="F81" s="142" t="s">
        <v>6</v>
      </c>
    </row>
    <row r="82" spans="1:6" s="88" customFormat="1" ht="15.75">
      <c r="A82" s="140" t="s">
        <v>14</v>
      </c>
      <c r="B82" s="141"/>
      <c r="C82" s="142" t="s">
        <v>6</v>
      </c>
      <c r="D82" s="142" t="s">
        <v>6</v>
      </c>
      <c r="E82" s="142" t="s">
        <v>6</v>
      </c>
      <c r="F82" s="142" t="s">
        <v>6</v>
      </c>
    </row>
    <row r="83" spans="1:6" s="88" customFormat="1" ht="15.75">
      <c r="A83" s="140" t="s">
        <v>187</v>
      </c>
      <c r="B83" s="141" t="s">
        <v>214</v>
      </c>
      <c r="C83" s="143" t="s">
        <v>2</v>
      </c>
      <c r="D83" s="143" t="s">
        <v>2</v>
      </c>
      <c r="E83" s="142" t="s">
        <v>6</v>
      </c>
      <c r="F83" s="143" t="s">
        <v>2</v>
      </c>
    </row>
    <row r="84" spans="1:6" s="88" customFormat="1" ht="15.75">
      <c r="A84" s="140" t="s">
        <v>146</v>
      </c>
      <c r="B84" s="141" t="s">
        <v>147</v>
      </c>
      <c r="C84" s="142" t="s">
        <v>6</v>
      </c>
      <c r="D84" s="142" t="s">
        <v>6</v>
      </c>
      <c r="E84" s="142" t="s">
        <v>6</v>
      </c>
      <c r="F84" s="142" t="s">
        <v>6</v>
      </c>
    </row>
    <row r="85" spans="1:6" s="88" customFormat="1" ht="31.5">
      <c r="A85" s="140" t="s">
        <v>358</v>
      </c>
      <c r="B85" s="141" t="s">
        <v>343</v>
      </c>
      <c r="C85" s="155">
        <f>'Ανάλυση Τιμών Προ.Eξοπλ. MY17.5'!C29</f>
        <v>200</v>
      </c>
      <c r="D85" s="155">
        <f>C85</f>
        <v>200</v>
      </c>
      <c r="E85" s="155">
        <f>C85</f>
        <v>200</v>
      </c>
      <c r="F85" s="155">
        <f>C85</f>
        <v>200</v>
      </c>
    </row>
    <row r="86" spans="1:6" s="88" customFormat="1" ht="17.100000000000001" customHeight="1">
      <c r="A86" s="137" t="s">
        <v>11</v>
      </c>
      <c r="B86" s="138"/>
      <c r="C86" s="139"/>
      <c r="D86" s="139"/>
      <c r="E86" s="139"/>
      <c r="F86" s="139"/>
    </row>
    <row r="87" spans="1:6" s="88" customFormat="1" ht="15.75">
      <c r="A87" s="140" t="s">
        <v>151</v>
      </c>
      <c r="B87" s="141"/>
      <c r="C87" s="144" t="s">
        <v>6</v>
      </c>
      <c r="D87" s="144" t="s">
        <v>6</v>
      </c>
      <c r="E87" s="144" t="s">
        <v>6</v>
      </c>
      <c r="F87" s="144" t="s">
        <v>6</v>
      </c>
    </row>
    <row r="88" spans="1:6" s="88" customFormat="1" ht="15.75">
      <c r="A88" s="140" t="s">
        <v>3</v>
      </c>
      <c r="B88" s="145"/>
      <c r="C88" s="144" t="s">
        <v>6</v>
      </c>
      <c r="D88" s="144" t="s">
        <v>6</v>
      </c>
      <c r="E88" s="144" t="s">
        <v>6</v>
      </c>
      <c r="F88" s="144" t="s">
        <v>6</v>
      </c>
    </row>
    <row r="89" spans="1:6" s="88" customFormat="1" ht="15.75">
      <c r="A89" s="140" t="s">
        <v>150</v>
      </c>
      <c r="B89" s="145"/>
      <c r="C89" s="144" t="s">
        <v>6</v>
      </c>
      <c r="D89" s="144" t="s">
        <v>6</v>
      </c>
      <c r="E89" s="144" t="s">
        <v>6</v>
      </c>
      <c r="F89" s="144" t="s">
        <v>6</v>
      </c>
    </row>
    <row r="90" spans="1:6" s="88" customFormat="1" ht="17.100000000000001" customHeight="1">
      <c r="A90" s="137" t="s">
        <v>15</v>
      </c>
      <c r="B90" s="138"/>
      <c r="C90" s="139"/>
      <c r="D90" s="139"/>
      <c r="E90" s="139"/>
      <c r="F90" s="139"/>
    </row>
    <row r="91" spans="1:6" s="88" customFormat="1" ht="15.75">
      <c r="A91" s="146" t="s">
        <v>153</v>
      </c>
      <c r="B91" s="145"/>
      <c r="C91" s="144" t="s">
        <v>6</v>
      </c>
      <c r="D91" s="144" t="s">
        <v>6</v>
      </c>
      <c r="E91" s="144" t="s">
        <v>6</v>
      </c>
      <c r="F91" s="144" t="s">
        <v>6</v>
      </c>
    </row>
    <row r="92" spans="1:6" s="88" customFormat="1" ht="15.75">
      <c r="A92" s="146" t="s">
        <v>89</v>
      </c>
      <c r="B92" s="145" t="s">
        <v>12</v>
      </c>
      <c r="C92" s="144" t="s">
        <v>6</v>
      </c>
      <c r="D92" s="144" t="s">
        <v>6</v>
      </c>
      <c r="E92" s="144" t="s">
        <v>6</v>
      </c>
      <c r="F92" s="144" t="s">
        <v>6</v>
      </c>
    </row>
    <row r="93" spans="1:6" ht="12.75" customHeight="1">
      <c r="A93" s="223" t="s">
        <v>315</v>
      </c>
      <c r="B93" s="223"/>
      <c r="C93" s="223"/>
      <c r="D93" s="223"/>
      <c r="E93" s="223"/>
      <c r="F93" s="223"/>
    </row>
    <row r="94" spans="1:6">
      <c r="B94" s="18"/>
      <c r="C94" s="14"/>
      <c r="D94" s="15"/>
      <c r="E94" s="14"/>
      <c r="F94" s="14"/>
    </row>
    <row r="95" spans="1:6" ht="231.75" customHeight="1">
      <c r="A95" s="224" t="s">
        <v>317</v>
      </c>
      <c r="B95" s="225"/>
      <c r="C95" s="225"/>
      <c r="D95" s="225"/>
      <c r="E95" s="225"/>
      <c r="F95" s="226"/>
    </row>
    <row r="96" spans="1:6">
      <c r="A96" s="14"/>
      <c r="B96" s="18"/>
      <c r="C96" s="14"/>
      <c r="D96" s="14"/>
      <c r="E96" s="14"/>
      <c r="F96" s="14"/>
    </row>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hidden="1"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hidden="1" customHeight="1"/>
    <row r="601" ht="12.75" customHeight="1"/>
    <row r="602" ht="12.75" hidden="1" customHeight="1"/>
    <row r="603" ht="12.75" hidden="1" customHeight="1"/>
    <row r="604" ht="12.75" customHeight="1"/>
    <row r="605" ht="12.75" customHeight="1"/>
    <row r="606" ht="12.75" hidden="1" customHeight="1"/>
    <row r="607" ht="12.75" hidden="1"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sheetData>
  <mergeCells count="2">
    <mergeCell ref="A93:F93"/>
    <mergeCell ref="A95:F95"/>
  </mergeCells>
  <printOptions horizontalCentered="1"/>
  <pageMargins left="0.19685039370078741" right="0.19685039370078741" top="0.59055118110236227" bottom="0.39370078740157483" header="0.11811023622047245" footer="0.11811023622047245"/>
  <pageSetup paperSize="9" scale="90" fitToHeight="3" orientation="landscape" r:id="rId1"/>
  <headerFooter>
    <oddFooter>&amp;C&amp;P ΑΠΟ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41"/>
  <sheetViews>
    <sheetView showGridLines="0" zoomScale="90" zoomScaleNormal="90" zoomScaleSheetLayoutView="100" workbookViewId="0">
      <selection activeCell="G18" sqref="G18"/>
    </sheetView>
  </sheetViews>
  <sheetFormatPr defaultColWidth="9" defaultRowHeight="12.75" zeroHeight="1"/>
  <cols>
    <col min="1" max="1" width="74.625" style="4" customWidth="1"/>
    <col min="2" max="2" width="10.125" style="16" customWidth="1"/>
    <col min="3" max="3" width="7.125" style="4" customWidth="1"/>
    <col min="4" max="4" width="7.75" style="4" customWidth="1"/>
    <col min="5" max="5" width="7.875" style="4" customWidth="1"/>
    <col min="6" max="6" width="8.625" style="4" customWidth="1"/>
    <col min="7" max="7" width="9" style="4" customWidth="1"/>
    <col min="8" max="16384" width="9" style="4"/>
  </cols>
  <sheetData>
    <row r="1" spans="1:7" ht="49.9" customHeight="1">
      <c r="A1" s="68" t="s">
        <v>174</v>
      </c>
      <c r="B1" s="67"/>
      <c r="C1" s="69"/>
      <c r="D1" s="69"/>
      <c r="E1" s="69"/>
      <c r="F1" s="69"/>
    </row>
    <row r="2" spans="1:7">
      <c r="A2" s="5"/>
      <c r="B2" s="12"/>
      <c r="C2" s="50"/>
      <c r="D2" s="50"/>
      <c r="E2" s="50"/>
      <c r="F2" s="50"/>
    </row>
    <row r="3" spans="1:7" s="91" customFormat="1" ht="75">
      <c r="A3" s="164"/>
      <c r="B3" s="164"/>
      <c r="C3" s="165" t="s">
        <v>157</v>
      </c>
      <c r="D3" s="165" t="s">
        <v>167</v>
      </c>
      <c r="E3" s="165" t="s">
        <v>277</v>
      </c>
      <c r="F3" s="166" t="s">
        <v>209</v>
      </c>
    </row>
    <row r="4" spans="1:7" s="88" customFormat="1" ht="21.6" customHeight="1">
      <c r="A4" s="167" t="s">
        <v>260</v>
      </c>
      <c r="B4" s="168"/>
      <c r="C4" s="169"/>
      <c r="D4" s="169"/>
      <c r="E4" s="169"/>
      <c r="F4" s="170"/>
    </row>
    <row r="5" spans="1:7" s="197" customFormat="1" ht="33" customHeight="1">
      <c r="A5" s="171" t="s">
        <v>332</v>
      </c>
      <c r="B5" s="172" t="s">
        <v>170</v>
      </c>
      <c r="C5" s="173" t="s">
        <v>6</v>
      </c>
      <c r="D5" s="174">
        <f>'Ανάλυση Τιμών Προ.Eξοπλ. MY17.5'!C14</f>
        <v>-200</v>
      </c>
      <c r="E5" s="175" t="s">
        <v>2</v>
      </c>
      <c r="F5" s="176" t="s">
        <v>2</v>
      </c>
    </row>
    <row r="6" spans="1:7" s="197" customFormat="1" ht="33" customHeight="1">
      <c r="A6" s="177" t="s">
        <v>333</v>
      </c>
      <c r="B6" s="178" t="s">
        <v>169</v>
      </c>
      <c r="C6" s="179">
        <f>'Ανάλυση Τιμών Προ.Eξοπλ. MY17.5'!C15</f>
        <v>100</v>
      </c>
      <c r="D6" s="179">
        <f>'Ανάλυση Τιμών Προ.Eξοπλ. MY17.5'!C16</f>
        <v>-230</v>
      </c>
      <c r="E6" s="178" t="s">
        <v>2</v>
      </c>
      <c r="F6" s="176" t="s">
        <v>2</v>
      </c>
    </row>
    <row r="7" spans="1:7" s="197" customFormat="1" ht="33" customHeight="1">
      <c r="A7" s="177" t="s">
        <v>334</v>
      </c>
      <c r="B7" s="180" t="s">
        <v>259</v>
      </c>
      <c r="C7" s="179">
        <f>'Ανάλυση Τιμών Προ.Eξοπλ. MY17.5'!C17</f>
        <v>150</v>
      </c>
      <c r="D7" s="180" t="s">
        <v>2</v>
      </c>
      <c r="E7" s="180" t="s">
        <v>2</v>
      </c>
      <c r="F7" s="176" t="s">
        <v>2</v>
      </c>
    </row>
    <row r="8" spans="1:7" s="197" customFormat="1" ht="33" customHeight="1">
      <c r="A8" s="181" t="s">
        <v>335</v>
      </c>
      <c r="B8" s="182" t="s">
        <v>168</v>
      </c>
      <c r="C8" s="179">
        <f>'Ανάλυση Τιμών Προ.Eξοπλ. MY17.5'!C18</f>
        <v>250</v>
      </c>
      <c r="D8" s="182" t="s">
        <v>2</v>
      </c>
      <c r="E8" s="182" t="s">
        <v>2</v>
      </c>
      <c r="F8" s="183" t="s">
        <v>2</v>
      </c>
      <c r="G8" s="201"/>
    </row>
    <row r="9" spans="1:7" s="88" customFormat="1" ht="15.75">
      <c r="A9" s="185" t="s">
        <v>336</v>
      </c>
      <c r="B9" s="186"/>
      <c r="C9" s="187"/>
      <c r="D9" s="187"/>
      <c r="E9" s="187"/>
      <c r="F9" s="188"/>
    </row>
    <row r="10" spans="1:7" s="197" customFormat="1" ht="33" customHeight="1">
      <c r="A10" s="189" t="s">
        <v>337</v>
      </c>
      <c r="B10" s="175" t="s">
        <v>217</v>
      </c>
      <c r="C10" s="175" t="s">
        <v>2</v>
      </c>
      <c r="D10" s="190" t="s">
        <v>2</v>
      </c>
      <c r="E10" s="172" t="s">
        <v>2</v>
      </c>
      <c r="F10" s="173" t="s">
        <v>6</v>
      </c>
    </row>
    <row r="11" spans="1:7" s="197" customFormat="1" ht="33" customHeight="1">
      <c r="A11" s="191" t="s">
        <v>342</v>
      </c>
      <c r="B11" s="180" t="s">
        <v>171</v>
      </c>
      <c r="C11" s="179" t="s">
        <v>2</v>
      </c>
      <c r="D11" s="192" t="s">
        <v>6</v>
      </c>
      <c r="E11" s="172" t="s">
        <v>2</v>
      </c>
      <c r="F11" s="178" t="s">
        <v>2</v>
      </c>
    </row>
    <row r="12" spans="1:7" s="197" customFormat="1" ht="33" customHeight="1">
      <c r="A12" s="193" t="s">
        <v>338</v>
      </c>
      <c r="B12" s="194" t="s">
        <v>172</v>
      </c>
      <c r="C12" s="194" t="s">
        <v>2</v>
      </c>
      <c r="D12" s="194" t="s">
        <v>2</v>
      </c>
      <c r="E12" s="195" t="s">
        <v>6</v>
      </c>
      <c r="F12" s="196" t="s">
        <v>2</v>
      </c>
    </row>
    <row r="13" spans="1:7" s="88" customFormat="1" ht="15.75">
      <c r="A13" s="185" t="s">
        <v>339</v>
      </c>
      <c r="B13" s="186"/>
      <c r="C13" s="187"/>
      <c r="D13" s="187"/>
      <c r="E13" s="187"/>
      <c r="F13" s="188"/>
    </row>
    <row r="14" spans="1:7" s="88" customFormat="1" ht="33" customHeight="1">
      <c r="A14" s="189" t="s">
        <v>340</v>
      </c>
      <c r="B14" s="175" t="s">
        <v>261</v>
      </c>
      <c r="C14" s="175">
        <f>'Ανάλυση Τιμών Προ.Eξοπλ. MY17.5'!C19</f>
        <v>950</v>
      </c>
      <c r="D14" s="190">
        <f>'Ανάλυση Τιμών Προ.Eξοπλ. MY17.5'!C20</f>
        <v>820</v>
      </c>
      <c r="E14" s="172">
        <f>D14</f>
        <v>820</v>
      </c>
      <c r="F14" s="173" t="s">
        <v>2</v>
      </c>
    </row>
    <row r="15" spans="1:7" s="88" customFormat="1" ht="33" customHeight="1">
      <c r="A15" s="198" t="s">
        <v>285</v>
      </c>
      <c r="B15" s="180" t="s">
        <v>110</v>
      </c>
      <c r="C15" s="199" t="s">
        <v>6</v>
      </c>
      <c r="D15" s="192" t="s">
        <v>6</v>
      </c>
      <c r="E15" s="192" t="s">
        <v>6</v>
      </c>
      <c r="F15" s="200" t="s">
        <v>6</v>
      </c>
      <c r="G15" s="184"/>
    </row>
    <row r="16" spans="1:7" s="88" customFormat="1" ht="33" customHeight="1">
      <c r="A16" s="198" t="s">
        <v>341</v>
      </c>
      <c r="B16" s="180" t="s">
        <v>111</v>
      </c>
      <c r="C16" s="179">
        <f>'Ανάλυση Τιμών Προ.Eξοπλ. MY17.5'!C21</f>
        <v>75</v>
      </c>
      <c r="D16" s="179">
        <f>C16</f>
        <v>75</v>
      </c>
      <c r="E16" s="179" t="s">
        <v>2</v>
      </c>
      <c r="F16" s="179">
        <f>D16</f>
        <v>75</v>
      </c>
    </row>
    <row r="17" spans="1:6" ht="12.75" customHeight="1">
      <c r="A17" s="227" t="s">
        <v>315</v>
      </c>
      <c r="B17" s="227"/>
      <c r="C17" s="227"/>
      <c r="D17" s="227"/>
      <c r="E17" s="227"/>
      <c r="F17" s="227"/>
    </row>
    <row r="18" spans="1:6">
      <c r="A18" s="13"/>
      <c r="B18" s="13"/>
      <c r="C18" s="20"/>
      <c r="D18" s="21"/>
      <c r="E18" s="21"/>
      <c r="F18" s="21"/>
    </row>
    <row r="19" spans="1:6">
      <c r="A19" s="14"/>
      <c r="B19" s="5"/>
      <c r="C19" s="22"/>
      <c r="D19" s="5"/>
      <c r="E19" s="5"/>
      <c r="F19" s="5"/>
    </row>
    <row r="20" spans="1:6">
      <c r="A20" s="23"/>
      <c r="B20" s="24"/>
      <c r="C20" s="25"/>
      <c r="D20" s="25"/>
      <c r="E20" s="25"/>
      <c r="F20" s="25"/>
    </row>
    <row r="21" spans="1:6"/>
    <row r="22" spans="1:6"/>
    <row r="23" spans="1:6"/>
    <row r="24" spans="1:6"/>
    <row r="25" spans="1:6"/>
    <row r="26" spans="1:6"/>
    <row r="27" spans="1:6"/>
    <row r="28" spans="1:6"/>
    <row r="29" spans="1:6"/>
    <row r="30" spans="1:6"/>
    <row r="31" spans="1:6"/>
    <row r="32" spans="1: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hidden="1"/>
    <row r="536" hidden="1"/>
    <row r="537" hidden="1"/>
    <row r="538"/>
    <row r="539" hidden="1"/>
    <row r="540"/>
    <row r="541"/>
  </sheetData>
  <mergeCells count="1">
    <mergeCell ref="A17:F17"/>
  </mergeCells>
  <printOptions horizontalCentered="1"/>
  <pageMargins left="0.70866141732283472" right="0.70866141732283472" top="0.74803149606299213" bottom="0.74803149606299213" header="0.31496062992125984" footer="0.31496062992125984"/>
  <pageSetup paperSize="9" scale="87" orientation="landscape" r:id="rId1"/>
  <headerFooter alignWithMargins="0"/>
  <colBreaks count="1" manualBreakCount="1">
    <brk id="6" max="8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X809"/>
  <sheetViews>
    <sheetView showGridLines="0" zoomScale="80" zoomScaleNormal="80" zoomScaleSheetLayoutView="80" workbookViewId="0">
      <selection activeCell="A8" sqref="A8"/>
    </sheetView>
  </sheetViews>
  <sheetFormatPr defaultColWidth="9" defaultRowHeight="12.75" zeroHeight="1"/>
  <cols>
    <col min="1" max="1" width="32.5" style="4" bestFit="1" customWidth="1"/>
    <col min="2" max="2" width="12.375" style="4" bestFit="1" customWidth="1"/>
    <col min="3" max="3" width="9.375" style="4" bestFit="1" customWidth="1"/>
    <col min="4" max="4" width="12" style="4" bestFit="1" customWidth="1"/>
    <col min="5" max="5" width="11.5" style="4" bestFit="1" customWidth="1"/>
    <col min="6" max="12" width="13.625" style="4" customWidth="1"/>
    <col min="13" max="13" width="7" style="108" customWidth="1"/>
    <col min="14" max="14" width="6.875" style="108" hidden="1" customWidth="1"/>
    <col min="15" max="16" width="9.625" style="108" hidden="1" customWidth="1"/>
    <col min="17" max="18" width="9" style="108" customWidth="1"/>
    <col min="19" max="23" width="9.625" style="108" customWidth="1"/>
    <col min="24" max="25" width="9" style="108"/>
    <col min="26" max="16384" width="9" style="4"/>
  </cols>
  <sheetData>
    <row r="1" spans="1:76" ht="64.5" customHeight="1">
      <c r="A1" s="203" t="s">
        <v>375</v>
      </c>
      <c r="B1" s="136"/>
      <c r="C1" s="136"/>
      <c r="D1" s="136"/>
      <c r="E1" s="136"/>
      <c r="F1" s="136"/>
      <c r="G1" s="136"/>
      <c r="H1" s="136"/>
      <c r="I1" s="136"/>
      <c r="J1" s="136"/>
      <c r="K1" s="136"/>
      <c r="L1" s="136"/>
    </row>
    <row r="2" spans="1:76" ht="16.5" customHeight="1">
      <c r="A2" s="26"/>
      <c r="B2" s="27"/>
      <c r="C2" s="27"/>
      <c r="D2" s="27"/>
      <c r="E2" s="27"/>
      <c r="F2" s="27"/>
      <c r="G2" s="27"/>
      <c r="H2" s="107">
        <v>0.24</v>
      </c>
      <c r="I2" s="27"/>
      <c r="J2" s="27"/>
      <c r="K2" s="28"/>
      <c r="L2" s="30"/>
    </row>
    <row r="3" spans="1:76" s="88" customFormat="1" ht="39" customHeight="1">
      <c r="A3" s="232" t="s">
        <v>302</v>
      </c>
      <c r="B3" s="232" t="s">
        <v>35</v>
      </c>
      <c r="C3" s="232" t="s">
        <v>63</v>
      </c>
      <c r="D3" s="232" t="s">
        <v>310</v>
      </c>
      <c r="E3" s="232" t="s">
        <v>303</v>
      </c>
      <c r="F3" s="240" t="s">
        <v>319</v>
      </c>
      <c r="G3" s="230" t="s">
        <v>304</v>
      </c>
      <c r="H3" s="230" t="s">
        <v>305</v>
      </c>
      <c r="I3" s="230" t="s">
        <v>290</v>
      </c>
      <c r="J3" s="234" t="s">
        <v>306</v>
      </c>
      <c r="K3" s="235"/>
      <c r="L3" s="236"/>
      <c r="M3" s="109"/>
      <c r="N3" s="109"/>
      <c r="O3" s="109"/>
      <c r="P3" s="109"/>
      <c r="Q3" s="109"/>
      <c r="R3" s="109"/>
      <c r="S3" s="109"/>
      <c r="T3" s="109"/>
      <c r="U3" s="109"/>
      <c r="V3" s="109"/>
      <c r="W3" s="109"/>
      <c r="X3" s="109"/>
      <c r="Y3" s="109"/>
    </row>
    <row r="4" spans="1:76" s="88" customFormat="1" ht="57" customHeight="1">
      <c r="A4" s="233"/>
      <c r="B4" s="233"/>
      <c r="C4" s="233"/>
      <c r="D4" s="233"/>
      <c r="E4" s="233"/>
      <c r="F4" s="241"/>
      <c r="G4" s="231"/>
      <c r="H4" s="231"/>
      <c r="I4" s="231"/>
      <c r="J4" s="116" t="s">
        <v>307</v>
      </c>
      <c r="K4" s="116" t="s">
        <v>308</v>
      </c>
      <c r="L4" s="116" t="s">
        <v>309</v>
      </c>
      <c r="M4" s="109"/>
      <c r="N4" s="109"/>
      <c r="O4" s="109"/>
      <c r="P4" s="109"/>
      <c r="Q4" s="109"/>
      <c r="R4" s="109"/>
      <c r="S4" s="109"/>
      <c r="T4" s="109"/>
      <c r="U4" s="109"/>
      <c r="V4" s="109"/>
      <c r="W4" s="109"/>
      <c r="X4" s="109"/>
      <c r="Y4" s="109"/>
    </row>
    <row r="5" spans="1:76" ht="15.75">
      <c r="A5" s="26"/>
      <c r="B5" s="27"/>
      <c r="C5" s="27"/>
      <c r="D5" s="27"/>
      <c r="E5" s="27"/>
      <c r="F5" s="27"/>
      <c r="G5" s="27"/>
      <c r="H5" s="27"/>
      <c r="I5" s="27"/>
      <c r="J5" s="27"/>
      <c r="K5" s="29"/>
      <c r="L5" s="29"/>
      <c r="S5" s="109"/>
    </row>
    <row r="6" spans="1:76" s="88" customFormat="1" ht="17.25" customHeight="1">
      <c r="A6" s="118" t="s">
        <v>366</v>
      </c>
      <c r="B6" s="119" t="s">
        <v>376</v>
      </c>
      <c r="C6" s="119" t="s">
        <v>95</v>
      </c>
      <c r="D6" s="119">
        <v>119</v>
      </c>
      <c r="E6" s="120">
        <f t="shared" ref="E6:E10" si="0">IF(D6&lt;=100,N6*95%,(IF(D6&lt;=120,N6*100%,(IF(D6&lt;=140,N6*110%,(IF(D6&lt;=160,N6*120%,(IF(D6&lt;=180,N6*130%,(IF(D6&lt;=200,N6*140%,(IF(D6&lt;=250,N6*160%,(IF(D6&gt;=251,N6*200%,"ADAM_MY17")))))))))))))))</f>
        <v>0.04</v>
      </c>
      <c r="F6" s="121">
        <f t="shared" ref="F6" si="1">G6+H6+I6</f>
        <v>13655</v>
      </c>
      <c r="G6" s="208">
        <v>10667.96875</v>
      </c>
      <c r="H6" s="208">
        <f t="shared" ref="H6" si="2">G6*$H$2</f>
        <v>2560.3125</v>
      </c>
      <c r="I6" s="208">
        <f t="shared" ref="I6:I10" si="3">E6*G6</f>
        <v>426.71875</v>
      </c>
      <c r="J6" s="209">
        <v>1398</v>
      </c>
      <c r="K6" s="121">
        <f t="shared" ref="K6" si="4">G6+H6</f>
        <v>13228.28125</v>
      </c>
      <c r="L6" s="121">
        <f t="shared" ref="L6" si="5">K6</f>
        <v>13228.28125</v>
      </c>
      <c r="M6" s="109"/>
      <c r="N6" s="117">
        <f t="shared" ref="N6" si="6">IF(G6&lt;=14000,4%,(IF(G6&lt;=17000,8%,(IF(G6&lt;=20000,16%,(IF(G6&lt;=25000,24%,(IF(G6&gt;=25001,32%,"ADAM")))))))))</f>
        <v>0.04</v>
      </c>
      <c r="O6" s="109"/>
      <c r="P6" s="109"/>
      <c r="Q6" s="109"/>
      <c r="R6" s="109"/>
      <c r="S6" s="109"/>
      <c r="T6" s="109"/>
      <c r="U6" s="109"/>
      <c r="V6" s="109"/>
      <c r="W6" s="109"/>
      <c r="X6" s="109"/>
      <c r="Y6" s="109"/>
    </row>
    <row r="7" spans="1:76" s="88" customFormat="1" ht="17.25" customHeight="1">
      <c r="A7" s="118" t="s">
        <v>387</v>
      </c>
      <c r="B7" s="119" t="s">
        <v>377</v>
      </c>
      <c r="C7" s="119" t="s">
        <v>95</v>
      </c>
      <c r="D7" s="119">
        <v>109</v>
      </c>
      <c r="E7" s="120">
        <f t="shared" si="0"/>
        <v>0.04</v>
      </c>
      <c r="F7" s="121">
        <f t="shared" ref="F7:F10" si="7">G7+H7+I7</f>
        <v>14155</v>
      </c>
      <c r="G7" s="208">
        <v>11058.59375</v>
      </c>
      <c r="H7" s="208">
        <f t="shared" ref="H7:H10" si="8">G7*$H$2</f>
        <v>2654.0625</v>
      </c>
      <c r="I7" s="208">
        <f t="shared" si="3"/>
        <v>442.34375</v>
      </c>
      <c r="J7" s="209">
        <v>1398</v>
      </c>
      <c r="K7" s="121">
        <f t="shared" ref="K7:K10" si="9">G7+H7</f>
        <v>13712.65625</v>
      </c>
      <c r="L7" s="121">
        <f t="shared" ref="L7:L10" si="10">K7</f>
        <v>13712.65625</v>
      </c>
      <c r="M7" s="109"/>
      <c r="N7" s="117">
        <f t="shared" ref="N7:N10" si="11">IF(G7&lt;=14000,4%,(IF(G7&lt;=17000,8%,(IF(G7&lt;=20000,16%,(IF(G7&lt;=25000,24%,(IF(G7&gt;=25001,32%,"ADAM")))))))))</f>
        <v>0.04</v>
      </c>
      <c r="O7" s="109"/>
      <c r="P7" s="109"/>
      <c r="Q7" s="109"/>
      <c r="R7" s="109"/>
      <c r="S7" s="109"/>
      <c r="T7" s="109"/>
      <c r="U7" s="109"/>
      <c r="V7" s="109"/>
      <c r="W7" s="109"/>
      <c r="X7" s="109"/>
      <c r="Y7" s="109"/>
    </row>
    <row r="8" spans="1:76" s="88" customFormat="1" ht="17.25" customHeight="1">
      <c r="A8" s="118" t="s">
        <v>311</v>
      </c>
      <c r="B8" s="119" t="s">
        <v>378</v>
      </c>
      <c r="C8" s="119" t="s">
        <v>95</v>
      </c>
      <c r="D8" s="119">
        <v>119</v>
      </c>
      <c r="E8" s="120">
        <f t="shared" si="0"/>
        <v>0.04</v>
      </c>
      <c r="F8" s="121">
        <f t="shared" si="7"/>
        <v>16800</v>
      </c>
      <c r="G8" s="208">
        <v>13125</v>
      </c>
      <c r="H8" s="208">
        <f t="shared" si="8"/>
        <v>3150</v>
      </c>
      <c r="I8" s="208">
        <f t="shared" si="3"/>
        <v>525</v>
      </c>
      <c r="J8" s="209">
        <v>999</v>
      </c>
      <c r="K8" s="121">
        <f t="shared" si="9"/>
        <v>16275</v>
      </c>
      <c r="L8" s="121">
        <f t="shared" si="10"/>
        <v>16275</v>
      </c>
      <c r="M8" s="109"/>
      <c r="N8" s="117">
        <f t="shared" si="11"/>
        <v>0.04</v>
      </c>
      <c r="O8" s="109"/>
      <c r="P8" s="109"/>
      <c r="Q8" s="109"/>
      <c r="R8" s="109"/>
      <c r="S8" s="109"/>
      <c r="T8" s="109"/>
      <c r="U8" s="109"/>
      <c r="V8" s="109"/>
      <c r="W8" s="109"/>
      <c r="X8" s="109"/>
      <c r="Y8" s="109"/>
    </row>
    <row r="9" spans="1:76" s="88" customFormat="1" ht="17.25" customHeight="1">
      <c r="A9" s="118" t="s">
        <v>312</v>
      </c>
      <c r="B9" s="119" t="s">
        <v>379</v>
      </c>
      <c r="C9" s="119" t="s">
        <v>95</v>
      </c>
      <c r="D9" s="119">
        <v>119</v>
      </c>
      <c r="E9" s="120">
        <f t="shared" si="0"/>
        <v>0.08</v>
      </c>
      <c r="F9" s="121">
        <f t="shared" si="7"/>
        <v>19162.96875</v>
      </c>
      <c r="G9" s="208">
        <v>14517.400568181818</v>
      </c>
      <c r="H9" s="208">
        <f t="shared" si="8"/>
        <v>3484.176136363636</v>
      </c>
      <c r="I9" s="208">
        <f t="shared" si="3"/>
        <v>1161.3920454545455</v>
      </c>
      <c r="J9" s="209">
        <v>999</v>
      </c>
      <c r="K9" s="121">
        <f t="shared" si="9"/>
        <v>18001.576704545456</v>
      </c>
      <c r="L9" s="121">
        <f t="shared" si="10"/>
        <v>18001.576704545456</v>
      </c>
      <c r="M9" s="109"/>
      <c r="N9" s="117">
        <f t="shared" si="11"/>
        <v>0.08</v>
      </c>
      <c r="O9" s="109"/>
      <c r="P9" s="109"/>
      <c r="Q9" s="109"/>
      <c r="R9" s="109"/>
      <c r="S9" s="109"/>
      <c r="T9" s="109"/>
      <c r="U9" s="109"/>
      <c r="V9" s="109"/>
      <c r="W9" s="109"/>
      <c r="X9" s="109"/>
      <c r="Y9" s="109"/>
    </row>
    <row r="10" spans="1:76" s="88" customFormat="1" ht="17.25" customHeight="1">
      <c r="A10" s="118" t="s">
        <v>313</v>
      </c>
      <c r="B10" s="119" t="s">
        <v>380</v>
      </c>
      <c r="C10" s="119" t="s">
        <v>95</v>
      </c>
      <c r="D10" s="119">
        <v>139</v>
      </c>
      <c r="E10" s="120">
        <f t="shared" si="0"/>
        <v>4.4000000000000004E-2</v>
      </c>
      <c r="F10" s="121">
        <f t="shared" si="7"/>
        <v>17455.796875</v>
      </c>
      <c r="G10" s="208">
        <v>13594.857379283489</v>
      </c>
      <c r="H10" s="208">
        <f t="shared" si="8"/>
        <v>3262.7657710280373</v>
      </c>
      <c r="I10" s="208">
        <f t="shared" si="3"/>
        <v>598.17372468847361</v>
      </c>
      <c r="J10" s="209">
        <v>1364</v>
      </c>
      <c r="K10" s="121">
        <f t="shared" si="9"/>
        <v>16857.623150311527</v>
      </c>
      <c r="L10" s="121">
        <f t="shared" si="10"/>
        <v>16857.623150311527</v>
      </c>
      <c r="M10" s="109"/>
      <c r="N10" s="117">
        <f t="shared" si="11"/>
        <v>0.04</v>
      </c>
      <c r="O10" s="109"/>
      <c r="P10" s="109"/>
      <c r="Q10" s="109"/>
      <c r="R10" s="109"/>
      <c r="S10" s="109"/>
      <c r="T10" s="109"/>
      <c r="U10" s="109"/>
      <c r="V10" s="109"/>
      <c r="W10" s="109"/>
      <c r="X10" s="109"/>
      <c r="Y10" s="109"/>
    </row>
    <row r="11" spans="1:76" ht="14.25" customHeight="1">
      <c r="A11" s="237"/>
      <c r="B11" s="238"/>
      <c r="C11" s="238"/>
      <c r="D11" s="238"/>
      <c r="E11" s="238"/>
      <c r="F11" s="238"/>
      <c r="G11" s="238"/>
      <c r="H11" s="238"/>
      <c r="I11" s="238"/>
      <c r="J11" s="238"/>
      <c r="K11" s="238"/>
      <c r="L11" s="239"/>
      <c r="M11" s="110"/>
      <c r="N11" s="110"/>
      <c r="O11" s="110"/>
      <c r="P11" s="110"/>
      <c r="Q11" s="110"/>
      <c r="R11" s="110"/>
      <c r="S11" s="109"/>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row>
    <row r="12" spans="1:76" ht="158.25" customHeight="1">
      <c r="A12" s="228" t="str">
        <f>'Εξοπλισμός MY17.5'!A95</f>
        <v>Σημειώσεις: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4, 5)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v>
      </c>
      <c r="B12" s="229"/>
      <c r="C12" s="229"/>
      <c r="D12" s="229"/>
      <c r="E12" s="229"/>
      <c r="F12" s="229"/>
      <c r="G12" s="229"/>
      <c r="H12" s="229"/>
      <c r="I12" s="229"/>
      <c r="J12" s="229"/>
      <c r="K12" s="229"/>
      <c r="L12" s="229"/>
      <c r="M12" s="110"/>
      <c r="N12" s="110"/>
      <c r="O12" s="110"/>
      <c r="P12" s="110"/>
      <c r="Q12" s="110"/>
      <c r="R12" s="110"/>
      <c r="S12" s="109"/>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row>
    <row r="13" spans="1:76">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row>
    <row r="14" spans="1:76">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row>
    <row r="15" spans="1:76">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row>
    <row r="16" spans="1:76">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row>
    <row r="17" spans="13:76">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row>
    <row r="18" spans="13:76">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row>
    <row r="19" spans="13:76"/>
    <row r="20" spans="13:76"/>
    <row r="21" spans="13:76"/>
    <row r="22" spans="13:76"/>
    <row r="23" spans="13:76"/>
    <row r="24" spans="13:76"/>
    <row r="25" spans="13:76"/>
    <row r="26" spans="13:76"/>
    <row r="27" spans="13:76"/>
    <row r="28" spans="13:76"/>
    <row r="29" spans="13:76"/>
    <row r="30" spans="13:76"/>
    <row r="31" spans="13:76"/>
    <row r="32" spans="13:7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sheetData>
  <mergeCells count="12">
    <mergeCell ref="A12:L12"/>
    <mergeCell ref="H3:H4"/>
    <mergeCell ref="E3:E4"/>
    <mergeCell ref="I3:I4"/>
    <mergeCell ref="J3:L3"/>
    <mergeCell ref="A11:L11"/>
    <mergeCell ref="A3:A4"/>
    <mergeCell ref="B3:B4"/>
    <mergeCell ref="C3:C4"/>
    <mergeCell ref="D3:D4"/>
    <mergeCell ref="G3:G4"/>
    <mergeCell ref="F3:F4"/>
  </mergeCells>
  <phoneticPr fontId="3" type="noConversion"/>
  <printOptions horizontalCentered="1"/>
  <pageMargins left="0.19685039370078741" right="0.19685039370078741" top="0.78740157480314965" bottom="0.19685039370078741" header="0.27559055118110237" footer="0.23622047244094491"/>
  <pageSetup paperSize="9" scale="7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811"/>
  <sheetViews>
    <sheetView showGridLines="0" topLeftCell="A22" zoomScale="90" zoomScaleNormal="90" zoomScaleSheetLayoutView="80" workbookViewId="0">
      <selection activeCell="D27" sqref="D27"/>
    </sheetView>
  </sheetViews>
  <sheetFormatPr defaultColWidth="9" defaultRowHeight="0" customHeight="1" zeroHeight="1"/>
  <cols>
    <col min="1" max="1" width="70.75" style="4" bestFit="1" customWidth="1"/>
    <col min="2" max="2" width="36.875" style="4" customWidth="1"/>
    <col min="3" max="4" width="20.625" style="4" customWidth="1"/>
    <col min="5" max="5" width="6.5" style="212" bestFit="1" customWidth="1"/>
    <col min="6" max="6" width="10.125" style="4" customWidth="1"/>
    <col min="7" max="7" width="12.25" style="4" customWidth="1"/>
    <col min="8" max="11" width="9.625" style="4" customWidth="1"/>
    <col min="12" max="13" width="9" style="4" customWidth="1"/>
    <col min="14" max="18" width="9.625" style="4" customWidth="1"/>
    <col min="19" max="16384" width="9" style="4"/>
  </cols>
  <sheetData>
    <row r="1" spans="1:5" ht="61.5" customHeight="1">
      <c r="A1" s="114" t="s">
        <v>374</v>
      </c>
      <c r="B1" s="95"/>
      <c r="C1" s="95"/>
      <c r="D1" s="95"/>
    </row>
    <row r="2" spans="1:5" s="88" customFormat="1" ht="62.25" customHeight="1">
      <c r="A2" s="112" t="s">
        <v>5</v>
      </c>
      <c r="B2" s="113" t="s">
        <v>35</v>
      </c>
      <c r="C2" s="111" t="s">
        <v>314</v>
      </c>
      <c r="D2" s="115" t="s">
        <v>291</v>
      </c>
      <c r="E2" s="213"/>
    </row>
    <row r="3" spans="1:5" ht="12.75">
      <c r="A3" s="94"/>
      <c r="B3" s="81"/>
      <c r="C3" s="81"/>
      <c r="D3" s="81"/>
    </row>
    <row r="4" spans="1:5" ht="15">
      <c r="A4" s="125" t="s">
        <v>282</v>
      </c>
      <c r="B4" s="130"/>
      <c r="C4" s="84"/>
      <c r="D4" s="84"/>
    </row>
    <row r="5" spans="1:5" ht="15.75" customHeight="1">
      <c r="A5" s="122" t="s">
        <v>271</v>
      </c>
      <c r="B5" s="123" t="s">
        <v>262</v>
      </c>
      <c r="C5" s="124">
        <v>1300</v>
      </c>
      <c r="D5" s="210">
        <v>1015.625</v>
      </c>
      <c r="E5" s="214"/>
    </row>
    <row r="6" spans="1:5" ht="15">
      <c r="A6" s="125" t="s">
        <v>19</v>
      </c>
      <c r="B6" s="126"/>
      <c r="C6" s="127"/>
      <c r="D6" s="211"/>
      <c r="E6" s="214"/>
    </row>
    <row r="7" spans="1:5" ht="15">
      <c r="A7" s="122" t="s">
        <v>359</v>
      </c>
      <c r="B7" s="123" t="s">
        <v>101</v>
      </c>
      <c r="C7" s="124">
        <v>350</v>
      </c>
      <c r="D7" s="210">
        <v>273.4375</v>
      </c>
      <c r="E7" s="214"/>
    </row>
    <row r="8" spans="1:5" ht="15">
      <c r="A8" s="122" t="s">
        <v>360</v>
      </c>
      <c r="B8" s="123" t="s">
        <v>349</v>
      </c>
      <c r="C8" s="124">
        <v>350</v>
      </c>
      <c r="D8" s="210">
        <v>273.4375</v>
      </c>
      <c r="E8" s="214"/>
    </row>
    <row r="9" spans="1:5" ht="15">
      <c r="A9" s="128" t="s">
        <v>361</v>
      </c>
      <c r="B9" s="123" t="s">
        <v>353</v>
      </c>
      <c r="C9" s="124">
        <v>350</v>
      </c>
      <c r="D9" s="210">
        <v>273.4375</v>
      </c>
      <c r="E9" s="214"/>
    </row>
    <row r="10" spans="1:5" ht="15">
      <c r="A10" s="128" t="s">
        <v>362</v>
      </c>
      <c r="B10" s="123" t="s">
        <v>265</v>
      </c>
      <c r="C10" s="124">
        <v>350</v>
      </c>
      <c r="D10" s="210">
        <v>273.4375</v>
      </c>
      <c r="E10" s="214"/>
    </row>
    <row r="11" spans="1:5" ht="15">
      <c r="A11" s="122" t="s">
        <v>154</v>
      </c>
      <c r="B11" s="123" t="s">
        <v>103</v>
      </c>
      <c r="C11" s="124">
        <v>120</v>
      </c>
      <c r="D11" s="210">
        <v>93.75</v>
      </c>
      <c r="E11" s="214"/>
    </row>
    <row r="12" spans="1:5" ht="15">
      <c r="A12" s="122" t="s">
        <v>98</v>
      </c>
      <c r="B12" s="123" t="s">
        <v>97</v>
      </c>
      <c r="C12" s="124">
        <v>120</v>
      </c>
      <c r="D12" s="210">
        <v>93.75</v>
      </c>
      <c r="E12" s="214"/>
    </row>
    <row r="13" spans="1:5" ht="15">
      <c r="A13" s="125" t="s">
        <v>13</v>
      </c>
      <c r="B13" s="126"/>
      <c r="C13" s="127"/>
      <c r="D13" s="211"/>
      <c r="E13" s="214"/>
    </row>
    <row r="14" spans="1:5" ht="15.75" customHeight="1">
      <c r="A14" s="129" t="s">
        <v>173</v>
      </c>
      <c r="B14" s="123" t="s">
        <v>170</v>
      </c>
      <c r="C14" s="124">
        <v>-200</v>
      </c>
      <c r="D14" s="210">
        <v>-156.25</v>
      </c>
      <c r="E14" s="214"/>
    </row>
    <row r="15" spans="1:5" ht="15.75" customHeight="1">
      <c r="A15" s="129" t="s">
        <v>272</v>
      </c>
      <c r="B15" s="123" t="s">
        <v>169</v>
      </c>
      <c r="C15" s="124">
        <v>100</v>
      </c>
      <c r="D15" s="210">
        <v>78.125</v>
      </c>
      <c r="E15" s="214"/>
    </row>
    <row r="16" spans="1:5" ht="15.75" customHeight="1">
      <c r="A16" s="129" t="s">
        <v>273</v>
      </c>
      <c r="B16" s="123" t="s">
        <v>169</v>
      </c>
      <c r="C16" s="124">
        <v>-230</v>
      </c>
      <c r="D16" s="210">
        <v>-179.6875</v>
      </c>
      <c r="E16" s="214"/>
    </row>
    <row r="17" spans="1:5" ht="15.75" customHeight="1">
      <c r="A17" s="129" t="s">
        <v>274</v>
      </c>
      <c r="B17" s="123" t="s">
        <v>259</v>
      </c>
      <c r="C17" s="124">
        <v>150</v>
      </c>
      <c r="D17" s="210">
        <v>117.1875</v>
      </c>
      <c r="E17" s="214"/>
    </row>
    <row r="18" spans="1:5" ht="15">
      <c r="A18" s="122" t="s">
        <v>276</v>
      </c>
      <c r="B18" s="123" t="s">
        <v>168</v>
      </c>
      <c r="C18" s="124">
        <v>250</v>
      </c>
      <c r="D18" s="210">
        <v>195.3125</v>
      </c>
      <c r="E18" s="214"/>
    </row>
    <row r="19" spans="1:5" ht="15">
      <c r="A19" s="122" t="s">
        <v>289</v>
      </c>
      <c r="B19" s="123" t="s">
        <v>261</v>
      </c>
      <c r="C19" s="124">
        <v>950</v>
      </c>
      <c r="D19" s="210">
        <v>742.1875</v>
      </c>
      <c r="E19" s="214"/>
    </row>
    <row r="20" spans="1:5" ht="15">
      <c r="A20" s="122" t="s">
        <v>275</v>
      </c>
      <c r="B20" s="123" t="s">
        <v>261</v>
      </c>
      <c r="C20" s="124">
        <v>820</v>
      </c>
      <c r="D20" s="210">
        <v>640.625</v>
      </c>
      <c r="E20" s="214"/>
    </row>
    <row r="21" spans="1:5" ht="15">
      <c r="A21" s="122" t="s">
        <v>155</v>
      </c>
      <c r="B21" s="123" t="s">
        <v>111</v>
      </c>
      <c r="C21" s="124">
        <v>75</v>
      </c>
      <c r="D21" s="210">
        <v>58.59375</v>
      </c>
      <c r="E21" s="214"/>
    </row>
    <row r="22" spans="1:5" ht="15">
      <c r="A22" s="125" t="s">
        <v>26</v>
      </c>
      <c r="B22" s="126"/>
      <c r="C22" s="127"/>
      <c r="D22" s="211"/>
      <c r="E22" s="214"/>
    </row>
    <row r="23" spans="1:5" ht="75">
      <c r="A23" s="122" t="s">
        <v>156</v>
      </c>
      <c r="B23" s="119" t="s">
        <v>348</v>
      </c>
      <c r="C23" s="124">
        <v>240</v>
      </c>
      <c r="D23" s="210">
        <v>187.5</v>
      </c>
      <c r="E23" s="214"/>
    </row>
    <row r="24" spans="1:5" ht="210">
      <c r="A24" s="122" t="s">
        <v>87</v>
      </c>
      <c r="B24" s="119" t="s">
        <v>347</v>
      </c>
      <c r="C24" s="124">
        <v>450</v>
      </c>
      <c r="D24" s="210">
        <v>351.5625</v>
      </c>
      <c r="E24" s="214"/>
    </row>
    <row r="25" spans="1:5" ht="15">
      <c r="A25" s="125" t="s">
        <v>7</v>
      </c>
      <c r="B25" s="126"/>
      <c r="C25" s="127"/>
      <c r="D25" s="211"/>
      <c r="E25" s="214"/>
    </row>
    <row r="26" spans="1:5" ht="15">
      <c r="A26" s="122" t="str">
        <f>'Εξοπλισμός MY17.5'!A47</f>
        <v xml:space="preserve">Συναγερμός </v>
      </c>
      <c r="B26" s="123" t="str">
        <f>'Εξοπλισμός MY17.5'!B47</f>
        <v>UTT</v>
      </c>
      <c r="C26" s="124">
        <v>250</v>
      </c>
      <c r="D26" s="210">
        <v>195.3125</v>
      </c>
      <c r="E26" s="214"/>
    </row>
    <row r="27" spans="1:5" ht="15">
      <c r="A27" s="122" t="s">
        <v>365</v>
      </c>
      <c r="B27" s="123" t="s">
        <v>351</v>
      </c>
      <c r="C27" s="124">
        <v>255</v>
      </c>
      <c r="D27" s="210">
        <f>C27/1.28</f>
        <v>199.21875</v>
      </c>
      <c r="E27" s="214"/>
    </row>
    <row r="28" spans="1:5" ht="15">
      <c r="A28" s="125" t="s">
        <v>15</v>
      </c>
      <c r="B28" s="126"/>
      <c r="C28" s="127"/>
      <c r="D28" s="211"/>
      <c r="E28" s="214"/>
    </row>
    <row r="29" spans="1:5" ht="15">
      <c r="A29" s="122" t="s">
        <v>344</v>
      </c>
      <c r="B29" s="123" t="s">
        <v>343</v>
      </c>
      <c r="C29" s="124">
        <v>200</v>
      </c>
      <c r="D29" s="210">
        <f>C29/1.28</f>
        <v>156.25</v>
      </c>
      <c r="E29" s="214"/>
    </row>
    <row r="30" spans="1:5" ht="12.75">
      <c r="A30" s="94"/>
      <c r="B30" s="81"/>
      <c r="C30" s="81"/>
      <c r="D30" s="81"/>
    </row>
    <row r="31" spans="1:5" ht="165" customHeight="1">
      <c r="A31" s="242" t="str">
        <f>'Ανάλυση Τιμών Μοντέλων MY17.5'!A12:L12</f>
        <v>Σημειώσεις:
1. Οι λιανικές τιμές με φόρους που αναφέρονται στον παρόντα τιμοκατάλογο, βασίζονται στις ανώτατες προτεινόμενες τιμές πώλησης προ φόρων (δηλ. χωρίς ΦΠΑ και τέλος ταξινόμησης, βλ. ανάλυση τιμών 4, 5) - κάθε Διανομέας προσδιορίζει κατά την απόλυτη διακριτική του ευχέρεια την τελική λιανική τιμή για κάθε μοντέλο αυτοκινήτου, με βάση τη συγκεκριμένη εμπορική συναλλαγή και την ισχύουσα εμπορική / πιστωτική πολιτική του Διανομέα.
2. Οι τελικές λιανικές τιμές με φόρους ενδέχεται να διαφέρουν από αυτές που αναγράφονται στον παρόντα τιμοκατάλογο καθώς διαμορφώνονται ανάλογα με το συντελεστή τέλους ταξινόμησης στον οποίο εμπίπτει η τελική συνολική τιμή προ φόρων (όπως προκύπτει από το άθροισμα των τιμών προ φόρων του μοντέλου και του προαιρετικού εξοπλισμού).
3 . Οι τιμές με φόρους του προαιρετικού εξοπλισμού είναι ενδεικτικές καθώς έχουν υπολογιστεί με ένα μέσο συντελεστή τέλους ταξινόμησης και άρα ενδέχεται να διαφέρουν από αυτές που αναγράφονται στον παρόντα τιμοκατάλογο.
4. Oι λιανικές τιμές συμπεριλαμβάνουν έξοδα μεταφοράς έως τις εγκαταστάσεις των Διανομέων ή τον πλησιέστερο λιμένα της ενδοχώρας -  ΔΕΝ συμπεριλαμβάνουν έξοδα ταξινόμησης &amp; τέλη κυκλοφορίας.
5.  O εξοπλισμός, οι τιμές και τα τεχνικά χαρακτηριστικά  μπορούν να μεταβληθούν από τον κατασκευαστή χωρίς προηγούμενη ειδοποίηση.</v>
      </c>
      <c r="B31" s="243"/>
      <c r="C31" s="243"/>
      <c r="D31" s="243"/>
    </row>
    <row r="32" spans="1:5" ht="12.75"/>
    <row r="33" ht="12.75" customHeight="1"/>
    <row r="34" ht="12.75"/>
    <row r="35" ht="13.5" customHeight="1"/>
    <row r="36" ht="13.5" customHeight="1"/>
    <row r="37" ht="13.5" customHeight="1"/>
    <row r="38" ht="13.5" customHeight="1"/>
    <row r="39" ht="13.5" customHeight="1"/>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hidden="1"/>
    <row r="789" ht="12.75"/>
    <row r="790" ht="12.75"/>
    <row r="791" ht="12.75"/>
    <row r="792" ht="12.75"/>
    <row r="793" ht="12.75"/>
    <row r="794" ht="12.75"/>
    <row r="795" ht="12.75"/>
    <row r="796" ht="12.75"/>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sheetData>
  <mergeCells count="1">
    <mergeCell ref="A31:D31"/>
  </mergeCells>
  <printOptions horizontalCentered="1"/>
  <pageMargins left="0.19685039370078741" right="0.19685039370078741" top="0.39370078740157483" bottom="0.39370078740157483" header="0.27559055118110237" footer="0.23622047244094491"/>
  <pageSetup paperSize="9" scale="73" orientation="landscape" r:id="rId1"/>
  <headerFooter alignWithMargins="0"/>
  <rowBreaks count="1" manualBreakCount="1">
    <brk id="1"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228"/>
  <sheetViews>
    <sheetView showGridLines="0" topLeftCell="A25" zoomScale="90" zoomScaleNormal="90" zoomScaleSheetLayoutView="100" workbookViewId="0">
      <selection activeCell="A64" sqref="A64:H64"/>
    </sheetView>
  </sheetViews>
  <sheetFormatPr defaultColWidth="9" defaultRowHeight="12.75" zeroHeight="1"/>
  <cols>
    <col min="1" max="1" width="60" style="48" customWidth="1"/>
    <col min="2" max="3" width="14" style="48" bestFit="1" customWidth="1"/>
    <col min="4" max="4" width="17" style="48" customWidth="1"/>
    <col min="5" max="6" width="13.875" style="48" customWidth="1"/>
    <col min="7" max="8" width="13" style="48" customWidth="1"/>
    <col min="9" max="9" width="8.75" style="31" customWidth="1"/>
    <col min="10" max="12" width="9.125" style="31" customWidth="1"/>
    <col min="13" max="16384" width="9" style="31"/>
  </cols>
  <sheetData>
    <row r="1" spans="1:10" ht="49.15" customHeight="1">
      <c r="A1" s="114" t="s">
        <v>166</v>
      </c>
      <c r="B1" s="82"/>
      <c r="C1" s="82"/>
      <c r="D1" s="82"/>
      <c r="E1" s="82"/>
      <c r="F1" s="82"/>
      <c r="G1" s="82"/>
      <c r="H1" s="82"/>
      <c r="I1" s="80"/>
      <c r="J1" s="80"/>
    </row>
    <row r="2" spans="1:10">
      <c r="A2" s="32"/>
      <c r="B2" s="32"/>
      <c r="C2" s="32"/>
      <c r="D2" s="32"/>
      <c r="E2" s="32"/>
      <c r="F2" s="32"/>
      <c r="G2" s="32"/>
      <c r="H2" s="32"/>
    </row>
    <row r="3" spans="1:10">
      <c r="A3" s="32"/>
      <c r="B3" s="32"/>
      <c r="C3" s="32"/>
      <c r="D3" s="32"/>
      <c r="E3" s="32"/>
      <c r="F3" s="32"/>
      <c r="G3" s="32"/>
      <c r="H3" s="32"/>
    </row>
    <row r="4" spans="1:10">
      <c r="A4" s="32"/>
      <c r="B4" s="32"/>
      <c r="C4" s="32"/>
      <c r="D4" s="32"/>
      <c r="E4" s="32"/>
      <c r="F4" s="32"/>
      <c r="G4" s="32"/>
      <c r="H4" s="32"/>
    </row>
    <row r="5" spans="1:10">
      <c r="A5" s="32"/>
      <c r="B5" s="32"/>
      <c r="C5" s="32"/>
      <c r="D5" s="32"/>
      <c r="E5" s="32"/>
      <c r="F5" s="32"/>
      <c r="G5" s="32"/>
      <c r="H5" s="32"/>
    </row>
    <row r="6" spans="1:10">
      <c r="A6" s="32"/>
      <c r="B6" s="32"/>
      <c r="C6" s="32"/>
      <c r="D6" s="32"/>
      <c r="E6" s="32"/>
      <c r="F6" s="32"/>
      <c r="G6" s="32"/>
      <c r="H6" s="32"/>
    </row>
    <row r="7" spans="1:10">
      <c r="A7" s="32"/>
      <c r="B7" s="32"/>
      <c r="C7" s="32"/>
      <c r="D7" s="32"/>
      <c r="E7" s="32"/>
      <c r="F7" s="32"/>
      <c r="G7" s="32"/>
      <c r="H7" s="32"/>
    </row>
    <row r="8" spans="1:10">
      <c r="A8" s="32"/>
      <c r="B8" s="32"/>
      <c r="C8" s="32"/>
      <c r="D8" s="32"/>
      <c r="E8" s="32"/>
      <c r="F8" s="32"/>
      <c r="G8" s="32"/>
      <c r="H8" s="32"/>
    </row>
    <row r="9" spans="1:10">
      <c r="A9" s="32"/>
      <c r="B9" s="32"/>
      <c r="C9" s="32"/>
      <c r="D9" s="32"/>
      <c r="E9" s="32"/>
      <c r="F9" s="32"/>
      <c r="G9" s="32"/>
      <c r="H9" s="32"/>
    </row>
    <row r="10" spans="1:10">
      <c r="A10" s="32"/>
      <c r="B10" s="32"/>
      <c r="C10" s="32"/>
      <c r="D10" s="32"/>
      <c r="E10" s="32"/>
      <c r="F10" s="32"/>
      <c r="G10" s="32"/>
      <c r="H10" s="32"/>
    </row>
    <row r="11" spans="1:10">
      <c r="A11" s="32"/>
      <c r="B11" s="32"/>
      <c r="C11" s="32"/>
      <c r="D11" s="32"/>
      <c r="E11" s="32"/>
      <c r="F11" s="32"/>
      <c r="G11" s="32"/>
      <c r="H11" s="32"/>
    </row>
    <row r="12" spans="1:10">
      <c r="A12" s="32"/>
      <c r="B12" s="32"/>
      <c r="C12" s="32"/>
      <c r="D12" s="32"/>
      <c r="E12" s="32"/>
      <c r="F12" s="32"/>
      <c r="G12" s="32"/>
      <c r="H12" s="32"/>
    </row>
    <row r="13" spans="1:10">
      <c r="A13" s="32"/>
      <c r="B13" s="32"/>
      <c r="C13" s="32"/>
      <c r="D13" s="32"/>
      <c r="E13" s="32"/>
      <c r="F13" s="32"/>
      <c r="G13" s="32"/>
      <c r="H13" s="32"/>
    </row>
    <row r="14" spans="1:10">
      <c r="A14" s="32"/>
      <c r="B14" s="32"/>
      <c r="C14" s="32"/>
      <c r="D14" s="32"/>
      <c r="E14" s="32"/>
      <c r="F14" s="32"/>
      <c r="G14" s="32"/>
      <c r="H14" s="32"/>
    </row>
    <row r="15" spans="1:10" ht="18.75">
      <c r="A15" s="75" t="s">
        <v>36</v>
      </c>
      <c r="B15" s="33"/>
      <c r="C15" s="33"/>
      <c r="D15" s="32"/>
      <c r="E15" s="32"/>
      <c r="F15" s="32"/>
      <c r="G15" s="32"/>
      <c r="H15" s="32"/>
    </row>
    <row r="16" spans="1:10" ht="15.75">
      <c r="A16" s="34"/>
      <c r="B16" s="33"/>
      <c r="C16" s="33"/>
      <c r="D16" s="32"/>
      <c r="E16" s="32"/>
      <c r="F16" s="32"/>
      <c r="G16" s="32"/>
      <c r="H16" s="32"/>
    </row>
    <row r="17" spans="1:8" ht="25.5">
      <c r="A17" s="253" t="s">
        <v>37</v>
      </c>
      <c r="B17" s="254"/>
      <c r="C17" s="255"/>
      <c r="D17" s="70" t="s">
        <v>94</v>
      </c>
      <c r="E17" s="83" t="s">
        <v>277</v>
      </c>
      <c r="F17" s="32"/>
      <c r="G17" s="32"/>
      <c r="H17" s="32"/>
    </row>
    <row r="18" spans="1:8" ht="15.75" customHeight="1">
      <c r="A18" s="246" t="s">
        <v>38</v>
      </c>
      <c r="B18" s="247"/>
      <c r="C18" s="248"/>
      <c r="D18" s="51">
        <v>3698</v>
      </c>
      <c r="E18" s="51">
        <v>3747</v>
      </c>
      <c r="F18" s="32"/>
      <c r="G18" s="32"/>
      <c r="H18" s="32"/>
    </row>
    <row r="19" spans="1:8" ht="15.75" customHeight="1">
      <c r="A19" s="246" t="s">
        <v>39</v>
      </c>
      <c r="B19" s="247"/>
      <c r="C19" s="248"/>
      <c r="D19" s="51">
        <v>1966</v>
      </c>
      <c r="E19" s="51">
        <v>1967</v>
      </c>
      <c r="F19" s="32"/>
      <c r="G19" s="32"/>
      <c r="H19" s="32"/>
    </row>
    <row r="20" spans="1:8" ht="15.75" customHeight="1">
      <c r="A20" s="246" t="s">
        <v>40</v>
      </c>
      <c r="B20" s="247"/>
      <c r="C20" s="248"/>
      <c r="D20" s="51">
        <v>1484</v>
      </c>
      <c r="E20" s="51">
        <v>1493</v>
      </c>
      <c r="F20" s="32"/>
      <c r="G20" s="32"/>
      <c r="H20" s="32"/>
    </row>
    <row r="21" spans="1:8" ht="15.75" customHeight="1">
      <c r="A21" s="246" t="s">
        <v>41</v>
      </c>
      <c r="B21" s="247"/>
      <c r="C21" s="248"/>
      <c r="D21" s="51">
        <v>2311</v>
      </c>
      <c r="E21" s="51">
        <v>2311</v>
      </c>
      <c r="F21" s="32"/>
      <c r="G21" s="32"/>
      <c r="H21" s="32"/>
    </row>
    <row r="22" spans="1:8" ht="15.75" customHeight="1">
      <c r="A22" s="246" t="s">
        <v>42</v>
      </c>
      <c r="B22" s="247"/>
      <c r="C22" s="248"/>
      <c r="D22" s="51">
        <v>1472</v>
      </c>
      <c r="E22" s="51">
        <v>1472</v>
      </c>
      <c r="F22" s="32"/>
      <c r="G22" s="32"/>
      <c r="H22" s="32"/>
    </row>
    <row r="23" spans="1:8" ht="18.75" customHeight="1">
      <c r="A23" s="246" t="s">
        <v>43</v>
      </c>
      <c r="B23" s="247"/>
      <c r="C23" s="248"/>
      <c r="D23" s="52">
        <v>1464</v>
      </c>
      <c r="E23" s="52">
        <v>1464</v>
      </c>
      <c r="F23" s="32"/>
      <c r="G23" s="32"/>
      <c r="H23" s="32"/>
    </row>
    <row r="24" spans="1:8" ht="15.75">
      <c r="A24" s="244" t="s">
        <v>44</v>
      </c>
      <c r="B24" s="245"/>
      <c r="C24" s="245"/>
      <c r="D24" s="72"/>
      <c r="E24" s="72"/>
      <c r="F24" s="32"/>
      <c r="G24" s="35"/>
      <c r="H24" s="32"/>
    </row>
    <row r="25" spans="1:8" ht="15.75" customHeight="1">
      <c r="A25" s="246" t="s">
        <v>45</v>
      </c>
      <c r="B25" s="247"/>
      <c r="C25" s="248"/>
      <c r="D25" s="51" t="s">
        <v>164</v>
      </c>
      <c r="E25" s="51" t="s">
        <v>164</v>
      </c>
      <c r="F25" s="32"/>
      <c r="G25" s="32"/>
      <c r="H25" s="32"/>
    </row>
    <row r="26" spans="1:8" ht="15.75" customHeight="1">
      <c r="A26" s="246" t="s">
        <v>46</v>
      </c>
      <c r="B26" s="247"/>
      <c r="C26" s="248"/>
      <c r="D26" s="51" t="s">
        <v>165</v>
      </c>
      <c r="E26" s="51" t="s">
        <v>165</v>
      </c>
      <c r="F26" s="32"/>
      <c r="G26" s="32"/>
      <c r="H26" s="32"/>
    </row>
    <row r="27" spans="1:8" ht="18" customHeight="1">
      <c r="A27" s="244" t="s">
        <v>47</v>
      </c>
      <c r="B27" s="245"/>
      <c r="C27" s="249"/>
      <c r="D27" s="72"/>
      <c r="E27" s="72"/>
      <c r="F27" s="32"/>
      <c r="G27" s="32"/>
      <c r="H27" s="32"/>
    </row>
    <row r="28" spans="1:8" ht="15.75" customHeight="1">
      <c r="A28" s="246" t="s">
        <v>48</v>
      </c>
      <c r="B28" s="247"/>
      <c r="C28" s="248"/>
      <c r="D28" s="51">
        <v>462</v>
      </c>
      <c r="E28" s="51">
        <v>462</v>
      </c>
      <c r="F28" s="32"/>
      <c r="G28" s="32"/>
      <c r="H28" s="32"/>
    </row>
    <row r="29" spans="1:8" ht="15.75" customHeight="1">
      <c r="A29" s="246" t="s">
        <v>49</v>
      </c>
      <c r="B29" s="247"/>
      <c r="C29" s="248"/>
      <c r="D29" s="51">
        <v>1041</v>
      </c>
      <c r="E29" s="51">
        <v>1041</v>
      </c>
      <c r="F29" s="32"/>
      <c r="G29" s="32"/>
      <c r="H29" s="32"/>
    </row>
    <row r="30" spans="1:8" ht="15.75" customHeight="1">
      <c r="A30" s="246" t="s">
        <v>50</v>
      </c>
      <c r="B30" s="247"/>
      <c r="C30" s="248"/>
      <c r="D30" s="51">
        <v>954</v>
      </c>
      <c r="E30" s="51">
        <v>954</v>
      </c>
      <c r="F30" s="32"/>
      <c r="G30" s="32"/>
      <c r="H30" s="32"/>
    </row>
    <row r="31" spans="1:8" ht="15.75" customHeight="1">
      <c r="A31" s="246" t="s">
        <v>51</v>
      </c>
      <c r="B31" s="247"/>
      <c r="C31" s="248"/>
      <c r="D31" s="51">
        <v>808</v>
      </c>
      <c r="E31" s="51">
        <v>808</v>
      </c>
      <c r="F31" s="32"/>
      <c r="G31" s="32"/>
      <c r="H31" s="32"/>
    </row>
    <row r="32" spans="1:8" ht="15.75" customHeight="1">
      <c r="A32" s="246" t="s">
        <v>52</v>
      </c>
      <c r="B32" s="247"/>
      <c r="C32" s="248"/>
      <c r="D32" s="51">
        <v>544</v>
      </c>
      <c r="E32" s="51">
        <v>544</v>
      </c>
      <c r="F32" s="32"/>
      <c r="G32" s="32"/>
      <c r="H32" s="32"/>
    </row>
    <row r="33" spans="1:8" ht="15.75" customHeight="1">
      <c r="A33" s="246" t="s">
        <v>53</v>
      </c>
      <c r="B33" s="247"/>
      <c r="C33" s="248"/>
      <c r="D33" s="51">
        <v>853</v>
      </c>
      <c r="E33" s="51">
        <v>853</v>
      </c>
      <c r="F33" s="32"/>
      <c r="G33" s="32"/>
      <c r="H33" s="32"/>
    </row>
    <row r="34" spans="1:8" ht="18" customHeight="1">
      <c r="A34" s="244" t="s">
        <v>54</v>
      </c>
      <c r="B34" s="245"/>
      <c r="C34" s="249"/>
      <c r="D34" s="72"/>
      <c r="E34" s="72"/>
      <c r="F34" s="32"/>
      <c r="G34" s="32"/>
      <c r="H34" s="32"/>
    </row>
    <row r="35" spans="1:8" ht="15.75" customHeight="1">
      <c r="A35" s="246" t="s">
        <v>55</v>
      </c>
      <c r="B35" s="247"/>
      <c r="C35" s="248"/>
      <c r="D35" s="51">
        <v>170</v>
      </c>
      <c r="E35" s="51">
        <v>170</v>
      </c>
      <c r="F35" s="32"/>
      <c r="G35" s="32"/>
      <c r="H35" s="32"/>
    </row>
    <row r="36" spans="1:8" ht="15.75" customHeight="1">
      <c r="A36" s="246" t="s">
        <v>56</v>
      </c>
      <c r="B36" s="247"/>
      <c r="C36" s="248"/>
      <c r="D36" s="51">
        <v>484</v>
      </c>
      <c r="E36" s="51">
        <v>484</v>
      </c>
      <c r="F36" s="32"/>
      <c r="G36" s="32"/>
      <c r="H36" s="32"/>
    </row>
    <row r="37" spans="1:8" ht="15.75" customHeight="1">
      <c r="A37" s="246" t="s">
        <v>57</v>
      </c>
      <c r="B37" s="247"/>
      <c r="C37" s="248"/>
      <c r="D37" s="51">
        <v>663</v>
      </c>
      <c r="E37" s="51">
        <v>663</v>
      </c>
      <c r="F37" s="32"/>
      <c r="G37" s="32"/>
      <c r="H37" s="32"/>
    </row>
    <row r="38" spans="1:8" ht="18" customHeight="1">
      <c r="A38" s="250" t="s">
        <v>58</v>
      </c>
      <c r="B38" s="251"/>
      <c r="C38" s="252"/>
      <c r="D38" s="71"/>
      <c r="E38" s="71"/>
      <c r="F38" s="32"/>
      <c r="G38" s="32"/>
      <c r="H38" s="32"/>
    </row>
    <row r="39" spans="1:8" ht="15.75" customHeight="1">
      <c r="A39" s="246" t="s">
        <v>236</v>
      </c>
      <c r="B39" s="247"/>
      <c r="C39" s="248"/>
      <c r="D39" s="53" t="s">
        <v>245</v>
      </c>
      <c r="E39" s="53" t="s">
        <v>193</v>
      </c>
      <c r="F39" s="32"/>
      <c r="G39" s="32"/>
      <c r="H39" s="32"/>
    </row>
    <row r="40" spans="1:8" ht="15.75" customHeight="1">
      <c r="A40" s="246" t="s">
        <v>237</v>
      </c>
      <c r="B40" s="247"/>
      <c r="C40" s="248"/>
      <c r="D40" s="53" t="s">
        <v>243</v>
      </c>
      <c r="E40" s="53" t="s">
        <v>193</v>
      </c>
      <c r="F40" s="32"/>
      <c r="G40" s="32"/>
      <c r="H40" s="32"/>
    </row>
    <row r="41" spans="1:8" ht="15.75" customHeight="1">
      <c r="A41" s="246" t="s">
        <v>238</v>
      </c>
      <c r="B41" s="247"/>
      <c r="C41" s="248"/>
      <c r="D41" s="53" t="s">
        <v>244</v>
      </c>
      <c r="E41" s="53" t="s">
        <v>193</v>
      </c>
      <c r="F41" s="32"/>
      <c r="G41" s="32"/>
      <c r="H41" s="32"/>
    </row>
    <row r="42" spans="1:8" ht="15.75" customHeight="1">
      <c r="A42" s="246" t="s">
        <v>239</v>
      </c>
      <c r="B42" s="247"/>
      <c r="C42" s="248"/>
      <c r="D42" s="53" t="s">
        <v>241</v>
      </c>
      <c r="E42" s="53" t="s">
        <v>193</v>
      </c>
      <c r="F42" s="32"/>
      <c r="G42" s="32"/>
      <c r="H42" s="32"/>
    </row>
    <row r="43" spans="1:8" ht="15.75" customHeight="1">
      <c r="A43" s="246" t="s">
        <v>240</v>
      </c>
      <c r="B43" s="247"/>
      <c r="C43" s="248"/>
      <c r="D43" s="53" t="s">
        <v>242</v>
      </c>
      <c r="E43" s="53" t="s">
        <v>193</v>
      </c>
      <c r="F43" s="32"/>
      <c r="G43" s="32"/>
      <c r="H43" s="32"/>
    </row>
    <row r="44" spans="1:8" ht="15.75" customHeight="1">
      <c r="A44" s="265" t="s">
        <v>59</v>
      </c>
      <c r="B44" s="266"/>
      <c r="C44" s="267"/>
      <c r="D44" s="54">
        <v>35</v>
      </c>
      <c r="E44" s="53">
        <v>35</v>
      </c>
      <c r="F44" s="32"/>
      <c r="G44" s="32"/>
      <c r="H44" s="32"/>
    </row>
    <row r="45" spans="1:8"/>
    <row r="46" spans="1:8" ht="18.75">
      <c r="A46" s="75" t="s">
        <v>60</v>
      </c>
      <c r="B46" s="33"/>
      <c r="C46" s="33"/>
      <c r="D46" s="33"/>
      <c r="E46" s="33"/>
      <c r="F46" s="33"/>
      <c r="G46" s="66"/>
      <c r="H46" s="33"/>
    </row>
    <row r="47" spans="1:8" ht="15.75">
      <c r="A47" s="73" t="s">
        <v>61</v>
      </c>
      <c r="B47" s="74"/>
      <c r="C47" s="74"/>
      <c r="D47" s="216"/>
      <c r="E47" s="74"/>
      <c r="G47" s="33"/>
      <c r="H47" s="32"/>
    </row>
    <row r="48" spans="1:8" ht="15.75">
      <c r="A48" s="36" t="s">
        <v>0</v>
      </c>
      <c r="B48" s="38" t="s">
        <v>225</v>
      </c>
      <c r="C48" s="38" t="s">
        <v>225</v>
      </c>
      <c r="D48" s="38" t="s">
        <v>195</v>
      </c>
      <c r="E48" s="38" t="s">
        <v>224</v>
      </c>
      <c r="G48" s="33"/>
      <c r="H48" s="32"/>
    </row>
    <row r="49" spans="1:8">
      <c r="A49" s="55" t="s">
        <v>62</v>
      </c>
      <c r="B49" s="56" t="s">
        <v>194</v>
      </c>
      <c r="C49" s="56" t="s">
        <v>194</v>
      </c>
      <c r="D49" s="56" t="s">
        <v>194</v>
      </c>
      <c r="E49" s="56" t="s">
        <v>194</v>
      </c>
      <c r="G49" s="33"/>
      <c r="H49" s="32"/>
    </row>
    <row r="50" spans="1:8" ht="29.25" customHeight="1">
      <c r="A50" s="55" t="s">
        <v>63</v>
      </c>
      <c r="B50" s="57" t="s">
        <v>64</v>
      </c>
      <c r="C50" s="57" t="s">
        <v>64</v>
      </c>
      <c r="D50" s="57" t="s">
        <v>64</v>
      </c>
      <c r="E50" s="57" t="s">
        <v>230</v>
      </c>
      <c r="G50" s="33"/>
      <c r="H50" s="32"/>
    </row>
    <row r="51" spans="1:8">
      <c r="A51" s="55" t="s">
        <v>65</v>
      </c>
      <c r="B51" s="56">
        <v>4</v>
      </c>
      <c r="C51" s="56">
        <v>4</v>
      </c>
      <c r="D51" s="56">
        <v>3</v>
      </c>
      <c r="E51" s="56">
        <v>4</v>
      </c>
      <c r="G51" s="33"/>
      <c r="H51" s="32"/>
    </row>
    <row r="52" spans="1:8">
      <c r="A52" s="55" t="s">
        <v>66</v>
      </c>
      <c r="B52" s="58" t="s">
        <v>229</v>
      </c>
      <c r="C52" s="58" t="s">
        <v>229</v>
      </c>
      <c r="D52" s="58" t="s">
        <v>197</v>
      </c>
      <c r="E52" s="58" t="s">
        <v>234</v>
      </c>
      <c r="G52" s="33"/>
      <c r="H52" s="32"/>
    </row>
    <row r="53" spans="1:8" ht="14.25">
      <c r="A53" s="55" t="s">
        <v>189</v>
      </c>
      <c r="B53" s="59">
        <v>1398</v>
      </c>
      <c r="C53" s="59">
        <v>1398</v>
      </c>
      <c r="D53" s="59">
        <v>999</v>
      </c>
      <c r="E53" s="59">
        <v>1364</v>
      </c>
      <c r="G53" s="33"/>
      <c r="H53" s="32"/>
    </row>
    <row r="54" spans="1:8" ht="25.5">
      <c r="A54" s="55" t="s">
        <v>68</v>
      </c>
      <c r="B54" s="56" t="s">
        <v>227</v>
      </c>
      <c r="C54" s="56" t="s">
        <v>227</v>
      </c>
      <c r="D54" s="56" t="s">
        <v>199</v>
      </c>
      <c r="E54" s="57" t="s">
        <v>232</v>
      </c>
      <c r="G54" s="33"/>
      <c r="H54" s="32"/>
    </row>
    <row r="55" spans="1:8">
      <c r="A55" s="55" t="s">
        <v>69</v>
      </c>
      <c r="B55" s="56" t="s">
        <v>228</v>
      </c>
      <c r="C55" s="56" t="s">
        <v>228</v>
      </c>
      <c r="D55" s="56" t="s">
        <v>198</v>
      </c>
      <c r="E55" s="56" t="s">
        <v>233</v>
      </c>
      <c r="G55" s="33"/>
      <c r="H55" s="32"/>
    </row>
    <row r="56" spans="1:8">
      <c r="A56" s="55" t="s">
        <v>71</v>
      </c>
      <c r="B56" s="58" t="s">
        <v>72</v>
      </c>
      <c r="C56" s="58" t="s">
        <v>72</v>
      </c>
      <c r="D56" s="58" t="s">
        <v>72</v>
      </c>
      <c r="E56" s="58" t="s">
        <v>231</v>
      </c>
      <c r="G56" s="33"/>
      <c r="H56" s="32"/>
    </row>
    <row r="57" spans="1:8" ht="15.75">
      <c r="A57" s="77" t="s">
        <v>73</v>
      </c>
      <c r="B57" s="76"/>
      <c r="C57" s="76"/>
      <c r="D57" s="76"/>
      <c r="E57" s="76"/>
      <c r="G57" s="33"/>
      <c r="H57" s="32"/>
    </row>
    <row r="58" spans="1:8">
      <c r="A58" s="55" t="s">
        <v>74</v>
      </c>
      <c r="B58" s="57" t="s">
        <v>75</v>
      </c>
      <c r="C58" s="57" t="s">
        <v>235</v>
      </c>
      <c r="D58" s="57" t="s">
        <v>196</v>
      </c>
      <c r="E58" s="57" t="s">
        <v>196</v>
      </c>
      <c r="G58" s="33"/>
      <c r="H58" s="32"/>
    </row>
    <row r="59" spans="1:8">
      <c r="A59" s="32"/>
      <c r="B59" s="32"/>
      <c r="C59" s="32"/>
      <c r="D59" s="32"/>
      <c r="E59" s="32"/>
      <c r="F59" s="32"/>
      <c r="G59" s="32"/>
      <c r="H59" s="32"/>
    </row>
    <row r="60" spans="1:8" ht="34.5" customHeight="1">
      <c r="A60" s="78" t="s">
        <v>94</v>
      </c>
      <c r="B60" s="257" t="s">
        <v>76</v>
      </c>
      <c r="C60" s="258"/>
      <c r="D60" s="258"/>
      <c r="E60" s="262" t="s">
        <v>77</v>
      </c>
      <c r="F60" s="263"/>
      <c r="G60" s="264"/>
      <c r="H60" s="79" t="s">
        <v>263</v>
      </c>
    </row>
    <row r="61" spans="1:8" ht="38.25">
      <c r="A61" s="63"/>
      <c r="B61" s="64" t="s">
        <v>78</v>
      </c>
      <c r="C61" s="65" t="s">
        <v>79</v>
      </c>
      <c r="D61" s="65" t="s">
        <v>80</v>
      </c>
      <c r="E61" s="65" t="s">
        <v>81</v>
      </c>
      <c r="F61" s="65" t="s">
        <v>82</v>
      </c>
      <c r="G61" s="65" t="s">
        <v>88</v>
      </c>
      <c r="H61" s="65" t="s">
        <v>83</v>
      </c>
    </row>
    <row r="62" spans="1:8" ht="15.75">
      <c r="A62" s="259" t="s">
        <v>84</v>
      </c>
      <c r="B62" s="260"/>
      <c r="C62" s="260"/>
      <c r="D62" s="260"/>
      <c r="E62" s="260"/>
      <c r="F62" s="260"/>
      <c r="G62" s="260"/>
      <c r="H62" s="261"/>
    </row>
    <row r="63" spans="1:8">
      <c r="A63" s="60" t="s">
        <v>254</v>
      </c>
      <c r="B63" s="56" t="s">
        <v>368</v>
      </c>
      <c r="C63" s="56">
        <v>176</v>
      </c>
      <c r="D63" s="61">
        <v>12.5</v>
      </c>
      <c r="E63" s="61" t="s">
        <v>369</v>
      </c>
      <c r="F63" s="61" t="s">
        <v>370</v>
      </c>
      <c r="G63" s="62" t="s">
        <v>371</v>
      </c>
      <c r="H63" s="62" t="s">
        <v>372</v>
      </c>
    </row>
    <row r="64" spans="1:8" ht="15.75">
      <c r="A64" s="259" t="s">
        <v>252</v>
      </c>
      <c r="B64" s="260"/>
      <c r="C64" s="260"/>
      <c r="D64" s="260"/>
      <c r="E64" s="260"/>
      <c r="F64" s="260"/>
      <c r="G64" s="260"/>
      <c r="H64" s="261"/>
    </row>
    <row r="65" spans="1:8">
      <c r="A65" s="60" t="s">
        <v>254</v>
      </c>
      <c r="B65" s="56" t="s">
        <v>255</v>
      </c>
      <c r="C65" s="56">
        <v>178</v>
      </c>
      <c r="D65" s="61">
        <v>13.9</v>
      </c>
      <c r="E65" s="61" t="s">
        <v>256</v>
      </c>
      <c r="F65" s="61" t="s">
        <v>257</v>
      </c>
      <c r="G65" s="62" t="s">
        <v>264</v>
      </c>
      <c r="H65" s="62" t="s">
        <v>258</v>
      </c>
    </row>
    <row r="66" spans="1:8" ht="15.75">
      <c r="A66" s="259" t="s">
        <v>192</v>
      </c>
      <c r="B66" s="260"/>
      <c r="C66" s="260"/>
      <c r="D66" s="260"/>
      <c r="E66" s="260"/>
      <c r="F66" s="260"/>
      <c r="G66" s="260"/>
      <c r="H66" s="261"/>
    </row>
    <row r="67" spans="1:8">
      <c r="A67" s="60" t="s">
        <v>246</v>
      </c>
      <c r="B67" s="56" t="s">
        <v>204</v>
      </c>
      <c r="C67" s="56">
        <v>196</v>
      </c>
      <c r="D67" s="61">
        <v>9.9</v>
      </c>
      <c r="E67" s="61" t="s">
        <v>205</v>
      </c>
      <c r="F67" s="61" t="s">
        <v>206</v>
      </c>
      <c r="G67" s="62" t="s">
        <v>207</v>
      </c>
      <c r="H67" s="62" t="s">
        <v>208</v>
      </c>
    </row>
    <row r="68" spans="1:8">
      <c r="A68" s="60" t="s">
        <v>247</v>
      </c>
      <c r="B68" s="56" t="s">
        <v>248</v>
      </c>
      <c r="C68" s="56">
        <v>210</v>
      </c>
      <c r="D68" s="61">
        <v>8.5</v>
      </c>
      <c r="E68" s="61" t="s">
        <v>249</v>
      </c>
      <c r="F68" s="61" t="s">
        <v>202</v>
      </c>
      <c r="G68" s="62" t="s">
        <v>250</v>
      </c>
      <c r="H68" s="62" t="s">
        <v>251</v>
      </c>
    </row>
    <row r="69" spans="1:8" ht="75" customHeight="1">
      <c r="A69" s="256" t="s">
        <v>85</v>
      </c>
      <c r="B69" s="256"/>
      <c r="C69" s="256"/>
      <c r="D69" s="256"/>
      <c r="E69" s="256"/>
      <c r="F69" s="256"/>
      <c r="G69" s="256"/>
      <c r="H69" s="256"/>
    </row>
    <row r="70" spans="1:8">
      <c r="A70" s="39"/>
      <c r="B70" s="31"/>
      <c r="C70" s="31"/>
      <c r="D70" s="31"/>
      <c r="E70" s="31"/>
      <c r="F70" s="31"/>
      <c r="G70" s="31"/>
      <c r="H70" s="31"/>
    </row>
    <row r="71" spans="1:8">
      <c r="A71" s="40"/>
      <c r="B71" s="31"/>
      <c r="C71" s="31"/>
      <c r="D71" s="31"/>
      <c r="E71" s="31"/>
      <c r="F71" s="31"/>
      <c r="G71" s="31"/>
      <c r="H71" s="31"/>
    </row>
    <row r="72" spans="1:8">
      <c r="A72" s="40"/>
      <c r="B72" s="31"/>
      <c r="C72" s="31"/>
      <c r="D72" s="31"/>
      <c r="E72" s="31"/>
      <c r="F72" s="31"/>
      <c r="G72" s="31"/>
      <c r="H72" s="31"/>
    </row>
    <row r="73" spans="1:8">
      <c r="A73" s="40"/>
      <c r="B73" s="31"/>
      <c r="C73" s="31"/>
      <c r="D73" s="31"/>
      <c r="E73" s="31"/>
      <c r="F73" s="31"/>
      <c r="G73" s="31"/>
      <c r="H73" s="31"/>
    </row>
    <row r="74" spans="1:8">
      <c r="A74" s="31"/>
      <c r="B74" s="31"/>
      <c r="C74" s="31"/>
      <c r="D74" s="31"/>
      <c r="E74" s="31"/>
      <c r="F74" s="31"/>
      <c r="G74" s="31"/>
      <c r="H74" s="31"/>
    </row>
    <row r="75" spans="1:8">
      <c r="A75" s="31"/>
      <c r="B75" s="31"/>
      <c r="C75" s="31"/>
      <c r="D75" s="31"/>
      <c r="E75" s="31"/>
      <c r="F75" s="31"/>
      <c r="G75" s="31"/>
      <c r="H75" s="31"/>
    </row>
    <row r="76" spans="1:8">
      <c r="A76" s="31"/>
      <c r="B76" s="31"/>
      <c r="C76" s="31"/>
      <c r="D76" s="31"/>
      <c r="E76" s="31"/>
      <c r="F76" s="31"/>
      <c r="G76" s="31"/>
      <c r="H76" s="31"/>
    </row>
    <row r="77" spans="1:8">
      <c r="A77" s="31"/>
      <c r="B77" s="31"/>
      <c r="C77" s="31"/>
      <c r="D77" s="31"/>
      <c r="E77" s="31"/>
      <c r="F77" s="31"/>
      <c r="G77" s="31"/>
      <c r="H77" s="31"/>
    </row>
    <row r="78" spans="1:8">
      <c r="A78" s="31"/>
      <c r="B78" s="31"/>
      <c r="C78" s="31"/>
      <c r="D78" s="31"/>
      <c r="E78" s="31"/>
      <c r="F78" s="31"/>
      <c r="G78" s="31"/>
      <c r="H78" s="31"/>
    </row>
    <row r="79" spans="1:8">
      <c r="A79" s="31"/>
      <c r="B79" s="31"/>
      <c r="C79" s="31"/>
      <c r="D79" s="31"/>
      <c r="E79" s="31"/>
      <c r="F79" s="31"/>
      <c r="G79" s="31"/>
      <c r="H79" s="31"/>
    </row>
    <row r="80" spans="1:8">
      <c r="A80" s="31"/>
      <c r="B80" s="31"/>
      <c r="C80" s="31"/>
      <c r="D80" s="31"/>
      <c r="E80" s="31"/>
      <c r="F80" s="31"/>
      <c r="G80" s="31"/>
      <c r="H80" s="31"/>
    </row>
    <row r="81" spans="1:8">
      <c r="A81" s="31"/>
      <c r="B81" s="31"/>
      <c r="C81" s="31"/>
      <c r="D81" s="31"/>
      <c r="E81" s="31"/>
      <c r="F81" s="31"/>
      <c r="G81" s="31"/>
      <c r="H81" s="31"/>
    </row>
    <row r="82" spans="1:8">
      <c r="A82" s="31"/>
      <c r="B82" s="31"/>
      <c r="C82" s="31"/>
      <c r="D82" s="31"/>
      <c r="E82" s="31"/>
      <c r="F82" s="31"/>
      <c r="G82" s="31"/>
      <c r="H82" s="31"/>
    </row>
    <row r="83" spans="1:8">
      <c r="A83" s="31"/>
      <c r="B83" s="31"/>
      <c r="C83" s="31"/>
      <c r="D83" s="31"/>
      <c r="E83" s="31"/>
      <c r="F83" s="31"/>
      <c r="G83" s="31"/>
      <c r="H83" s="31"/>
    </row>
    <row r="84" spans="1:8">
      <c r="A84" s="31"/>
      <c r="B84" s="31"/>
      <c r="C84" s="31"/>
      <c r="D84" s="31"/>
      <c r="E84" s="31"/>
      <c r="F84" s="31"/>
      <c r="G84" s="31"/>
      <c r="H84" s="31"/>
    </row>
    <row r="85" spans="1:8">
      <c r="A85" s="31"/>
      <c r="B85" s="31"/>
      <c r="C85" s="31"/>
      <c r="D85" s="31"/>
      <c r="E85" s="31"/>
      <c r="F85" s="31"/>
      <c r="G85" s="31"/>
      <c r="H85" s="31"/>
    </row>
    <row r="86" spans="1:8">
      <c r="A86" s="31"/>
      <c r="B86" s="31"/>
      <c r="C86" s="31"/>
      <c r="D86" s="31"/>
      <c r="E86" s="31"/>
      <c r="F86" s="31"/>
      <c r="G86" s="31"/>
      <c r="H86" s="31"/>
    </row>
    <row r="87" spans="1:8">
      <c r="A87" s="31"/>
      <c r="B87" s="31"/>
      <c r="C87" s="31"/>
      <c r="D87" s="31"/>
      <c r="E87" s="31"/>
      <c r="F87" s="31"/>
      <c r="G87" s="31"/>
      <c r="H87" s="31"/>
    </row>
    <row r="88" spans="1:8">
      <c r="A88" s="31"/>
      <c r="B88" s="31"/>
      <c r="C88" s="31"/>
      <c r="D88" s="31"/>
      <c r="E88" s="31"/>
      <c r="F88" s="31"/>
      <c r="G88" s="31"/>
      <c r="H88" s="31"/>
    </row>
    <row r="89" spans="1:8">
      <c r="A89" s="31"/>
      <c r="B89" s="31"/>
      <c r="C89" s="31"/>
      <c r="D89" s="31"/>
      <c r="E89" s="31"/>
      <c r="F89" s="31"/>
      <c r="G89" s="31"/>
      <c r="H89" s="31"/>
    </row>
    <row r="90" spans="1:8">
      <c r="A90" s="41"/>
      <c r="B90" s="31"/>
      <c r="C90" s="31"/>
      <c r="D90" s="31"/>
      <c r="E90" s="31"/>
      <c r="F90" s="31"/>
      <c r="G90" s="31"/>
      <c r="H90" s="31"/>
    </row>
    <row r="91" spans="1:8">
      <c r="A91" s="31"/>
      <c r="B91" s="31"/>
      <c r="C91" s="31"/>
      <c r="D91" s="31"/>
      <c r="E91" s="31"/>
      <c r="F91" s="31"/>
      <c r="G91" s="31"/>
      <c r="H91" s="31"/>
    </row>
    <row r="92" spans="1:8">
      <c r="A92" s="31"/>
      <c r="B92" s="31"/>
      <c r="C92" s="31"/>
      <c r="D92" s="31"/>
      <c r="E92" s="31"/>
      <c r="F92" s="31"/>
      <c r="G92" s="31"/>
      <c r="H92" s="31"/>
    </row>
    <row r="93" spans="1:8" s="42" customFormat="1" ht="15" customHeight="1"/>
    <row r="94" spans="1:8" s="42" customFormat="1" ht="15" customHeight="1"/>
    <row r="95" spans="1:8" s="42" customFormat="1" ht="16.5" customHeight="1"/>
    <row r="96" spans="1:8">
      <c r="A96" s="31"/>
      <c r="B96" s="31"/>
      <c r="C96" s="31"/>
      <c r="D96" s="31"/>
      <c r="E96" s="31"/>
      <c r="F96" s="31"/>
      <c r="G96" s="31"/>
      <c r="H96" s="31"/>
    </row>
    <row r="97" spans="1:8">
      <c r="A97" s="31"/>
      <c r="B97" s="31"/>
      <c r="C97" s="31"/>
      <c r="D97" s="31"/>
      <c r="E97" s="31"/>
      <c r="F97" s="31"/>
      <c r="G97" s="31"/>
      <c r="H97" s="31"/>
    </row>
    <row r="98" spans="1:8">
      <c r="A98" s="31"/>
      <c r="B98" s="31"/>
      <c r="C98" s="31"/>
      <c r="D98" s="31"/>
      <c r="E98" s="31"/>
      <c r="F98" s="31"/>
      <c r="G98" s="31"/>
      <c r="H98" s="31"/>
    </row>
    <row r="99" spans="1:8">
      <c r="A99" s="31"/>
      <c r="B99" s="31"/>
      <c r="C99" s="31"/>
      <c r="D99" s="31"/>
      <c r="E99" s="31"/>
      <c r="F99" s="31"/>
      <c r="G99" s="31"/>
      <c r="H99" s="31"/>
    </row>
    <row r="100" spans="1:8">
      <c r="A100" s="31"/>
      <c r="B100" s="31"/>
      <c r="C100" s="31"/>
      <c r="D100" s="31"/>
      <c r="E100" s="31"/>
      <c r="F100" s="31"/>
      <c r="G100" s="31"/>
      <c r="H100" s="31"/>
    </row>
    <row r="101" spans="1:8">
      <c r="A101" s="31"/>
      <c r="B101" s="31"/>
      <c r="C101" s="31"/>
      <c r="D101" s="31"/>
      <c r="E101" s="31"/>
      <c r="F101" s="31"/>
      <c r="G101" s="31"/>
      <c r="H101" s="31"/>
    </row>
    <row r="102" spans="1:8">
      <c r="A102" s="31"/>
      <c r="B102" s="31"/>
      <c r="C102" s="31"/>
      <c r="D102" s="31"/>
      <c r="E102" s="31"/>
      <c r="F102" s="31"/>
      <c r="G102" s="31"/>
      <c r="H102" s="31"/>
    </row>
    <row r="103" spans="1:8">
      <c r="A103" s="31"/>
      <c r="B103" s="31"/>
      <c r="C103" s="31"/>
      <c r="D103" s="31"/>
      <c r="E103" s="31"/>
      <c r="F103" s="31"/>
      <c r="G103" s="31"/>
      <c r="H103" s="31"/>
    </row>
    <row r="104" spans="1:8">
      <c r="A104" s="31"/>
      <c r="B104" s="31"/>
      <c r="C104" s="31"/>
      <c r="D104" s="31"/>
      <c r="E104" s="31"/>
      <c r="F104" s="31"/>
      <c r="G104" s="31"/>
      <c r="H104" s="31"/>
    </row>
    <row r="105" spans="1:8" ht="14.25" customHeight="1">
      <c r="A105" s="31"/>
      <c r="B105" s="31"/>
      <c r="C105" s="31"/>
      <c r="D105" s="31"/>
      <c r="E105" s="31"/>
      <c r="F105" s="31"/>
      <c r="G105" s="31"/>
      <c r="H105" s="31"/>
    </row>
    <row r="106" spans="1:8" ht="13.5" customHeight="1">
      <c r="A106" s="31"/>
      <c r="B106" s="31"/>
      <c r="C106" s="31"/>
      <c r="D106" s="31"/>
      <c r="E106" s="31"/>
      <c r="F106" s="31"/>
      <c r="G106" s="31"/>
      <c r="H106" s="31"/>
    </row>
    <row r="107" spans="1:8" ht="13.5" customHeight="1">
      <c r="A107" s="31"/>
      <c r="B107" s="31"/>
      <c r="C107" s="31"/>
      <c r="D107" s="31"/>
      <c r="E107" s="31"/>
      <c r="F107" s="31"/>
      <c r="G107" s="31"/>
      <c r="H107" s="31"/>
    </row>
    <row r="108" spans="1:8" ht="13.5" customHeight="1">
      <c r="A108" s="31"/>
      <c r="B108" s="31"/>
      <c r="C108" s="31"/>
      <c r="D108" s="31"/>
      <c r="E108" s="31"/>
      <c r="F108" s="31"/>
      <c r="G108" s="31"/>
      <c r="H108" s="31"/>
    </row>
    <row r="109" spans="1:8" ht="13.5" customHeight="1">
      <c r="A109" s="31"/>
      <c r="B109" s="31"/>
      <c r="C109" s="31"/>
      <c r="D109" s="31"/>
      <c r="E109" s="31"/>
      <c r="F109" s="31"/>
      <c r="G109" s="31"/>
      <c r="H109" s="31"/>
    </row>
    <row r="110" spans="1:8" s="43" customFormat="1" ht="14.25" customHeight="1"/>
    <row r="111" spans="1:8" s="43" customFormat="1" ht="14.25" customHeight="1"/>
    <row r="112" spans="1:8" s="43" customFormat="1" ht="14.25" customHeight="1"/>
    <row r="113" spans="1:8" s="43" customFormat="1" ht="14.25" customHeight="1"/>
    <row r="114" spans="1:8" s="43" customFormat="1" ht="14.25" customHeight="1"/>
    <row r="115" spans="1:8">
      <c r="A115" s="31"/>
      <c r="B115" s="31"/>
      <c r="C115" s="31"/>
      <c r="D115" s="31"/>
      <c r="E115" s="31"/>
      <c r="F115" s="31"/>
      <c r="G115" s="31"/>
      <c r="H115" s="31"/>
    </row>
    <row r="116" spans="1:8" ht="24.75" customHeight="1">
      <c r="A116" s="31"/>
      <c r="B116" s="31"/>
      <c r="C116" s="31"/>
      <c r="D116" s="31"/>
      <c r="E116" s="31"/>
      <c r="F116" s="31"/>
      <c r="G116" s="31"/>
      <c r="H116" s="31"/>
    </row>
    <row r="117" spans="1:8">
      <c r="A117" s="31"/>
      <c r="B117" s="31"/>
      <c r="C117" s="31"/>
      <c r="D117" s="31"/>
      <c r="E117" s="31"/>
      <c r="F117" s="31"/>
      <c r="G117" s="31"/>
      <c r="H117" s="31"/>
    </row>
    <row r="118" spans="1:8">
      <c r="A118" s="31"/>
      <c r="B118" s="31"/>
      <c r="C118" s="31"/>
      <c r="D118" s="31"/>
      <c r="E118" s="31"/>
      <c r="F118" s="31"/>
      <c r="G118" s="31"/>
      <c r="H118" s="31"/>
    </row>
    <row r="119" spans="1:8">
      <c r="A119" s="31"/>
      <c r="B119" s="31"/>
      <c r="C119" s="31"/>
      <c r="D119" s="31"/>
      <c r="E119" s="31"/>
      <c r="F119" s="31"/>
      <c r="G119" s="31"/>
      <c r="H119" s="31"/>
    </row>
    <row r="120" spans="1:8">
      <c r="A120" s="31"/>
      <c r="B120" s="31"/>
      <c r="C120" s="31"/>
      <c r="D120" s="31"/>
      <c r="E120" s="31"/>
      <c r="F120" s="31"/>
      <c r="G120" s="31"/>
      <c r="H120" s="31"/>
    </row>
    <row r="121" spans="1:8">
      <c r="A121" s="31"/>
      <c r="B121" s="31"/>
      <c r="C121" s="31"/>
      <c r="D121" s="31"/>
      <c r="E121" s="31"/>
      <c r="F121" s="31"/>
      <c r="G121" s="31"/>
      <c r="H121" s="31"/>
    </row>
    <row r="122" spans="1:8">
      <c r="A122" s="31"/>
      <c r="B122" s="31"/>
      <c r="C122" s="31"/>
      <c r="D122" s="31"/>
      <c r="E122" s="31"/>
      <c r="F122" s="31"/>
      <c r="G122" s="31"/>
      <c r="H122" s="31"/>
    </row>
    <row r="123" spans="1:8" ht="33.75" customHeight="1">
      <c r="A123" s="31"/>
      <c r="B123" s="31"/>
      <c r="C123" s="31"/>
      <c r="D123" s="31"/>
      <c r="E123" s="31"/>
      <c r="F123" s="31"/>
      <c r="G123" s="31"/>
      <c r="H123" s="31"/>
    </row>
    <row r="124" spans="1:8">
      <c r="A124" s="31"/>
      <c r="B124" s="31"/>
      <c r="C124" s="31"/>
      <c r="D124" s="31"/>
      <c r="E124" s="31"/>
      <c r="F124" s="31"/>
      <c r="G124" s="31"/>
      <c r="H124" s="31"/>
    </row>
    <row r="125" spans="1:8">
      <c r="A125" s="31"/>
      <c r="B125" s="31"/>
      <c r="C125" s="31"/>
      <c r="D125" s="31"/>
      <c r="E125" s="31"/>
      <c r="F125" s="31"/>
      <c r="G125" s="31"/>
      <c r="H125" s="31"/>
    </row>
    <row r="126" spans="1:8">
      <c r="A126" s="31"/>
      <c r="B126" s="31"/>
      <c r="C126" s="31"/>
      <c r="D126" s="31"/>
      <c r="E126" s="31"/>
      <c r="F126" s="31"/>
      <c r="G126" s="31"/>
      <c r="H126" s="31"/>
    </row>
    <row r="127" spans="1:8">
      <c r="A127" s="31"/>
      <c r="B127" s="31"/>
      <c r="C127" s="31"/>
      <c r="D127" s="31"/>
      <c r="E127" s="31"/>
      <c r="F127" s="31"/>
      <c r="G127" s="31"/>
      <c r="H127" s="31"/>
    </row>
    <row r="128" spans="1:8">
      <c r="A128" s="31"/>
      <c r="B128" s="31"/>
      <c r="C128" s="31"/>
      <c r="D128" s="31"/>
      <c r="E128" s="31"/>
      <c r="F128" s="31"/>
      <c r="G128" s="31"/>
      <c r="H128" s="31"/>
    </row>
    <row r="129" spans="1:8">
      <c r="A129" s="31"/>
      <c r="B129" s="31"/>
      <c r="C129" s="31"/>
      <c r="D129" s="31"/>
      <c r="E129" s="31"/>
      <c r="F129" s="31"/>
      <c r="G129" s="31"/>
      <c r="H129" s="31"/>
    </row>
    <row r="130" spans="1:8">
      <c r="A130" s="31"/>
      <c r="B130" s="31"/>
      <c r="C130" s="31"/>
      <c r="D130" s="31"/>
      <c r="E130" s="31"/>
      <c r="F130" s="31"/>
      <c r="G130" s="31"/>
      <c r="H130" s="31"/>
    </row>
    <row r="131" spans="1:8">
      <c r="A131" s="31"/>
      <c r="B131" s="31"/>
      <c r="C131" s="31"/>
      <c r="D131" s="31"/>
      <c r="E131" s="31"/>
      <c r="F131" s="31"/>
      <c r="G131" s="31"/>
      <c r="H131" s="31"/>
    </row>
    <row r="132" spans="1:8">
      <c r="A132" s="31"/>
      <c r="B132" s="31"/>
      <c r="C132" s="31"/>
      <c r="D132" s="31"/>
      <c r="E132" s="31"/>
      <c r="F132" s="31"/>
      <c r="G132" s="31"/>
      <c r="H132" s="31"/>
    </row>
    <row r="133" spans="1:8">
      <c r="A133" s="60" t="s">
        <v>253</v>
      </c>
      <c r="B133" s="56" t="s">
        <v>190</v>
      </c>
      <c r="C133" s="56">
        <v>165</v>
      </c>
      <c r="D133" s="61">
        <v>14.9</v>
      </c>
      <c r="E133" s="61" t="s">
        <v>200</v>
      </c>
      <c r="F133" s="61" t="s">
        <v>201</v>
      </c>
      <c r="G133" s="62" t="s">
        <v>202</v>
      </c>
      <c r="H133" s="62" t="s">
        <v>203</v>
      </c>
    </row>
    <row r="134" spans="1:8" ht="15.75">
      <c r="A134" s="31"/>
      <c r="B134" s="74"/>
      <c r="C134" s="31"/>
      <c r="D134" s="31"/>
      <c r="E134" s="31"/>
      <c r="F134" s="31"/>
      <c r="G134" s="31"/>
      <c r="H134" s="31"/>
    </row>
    <row r="135" spans="1:8">
      <c r="A135" s="31"/>
      <c r="B135" s="37" t="s">
        <v>223</v>
      </c>
      <c r="C135" s="31"/>
      <c r="D135" s="31"/>
      <c r="E135" s="31"/>
      <c r="F135" s="31"/>
      <c r="G135" s="31"/>
      <c r="H135" s="31"/>
    </row>
    <row r="136" spans="1:8">
      <c r="A136" s="31"/>
      <c r="B136" s="56" t="s">
        <v>194</v>
      </c>
      <c r="C136" s="31"/>
      <c r="D136" s="31"/>
      <c r="E136" s="31"/>
      <c r="F136" s="31"/>
      <c r="G136" s="31"/>
      <c r="H136" s="31"/>
    </row>
    <row r="137" spans="1:8" ht="25.5">
      <c r="A137" s="31"/>
      <c r="B137" s="57" t="s">
        <v>64</v>
      </c>
      <c r="C137" s="31"/>
      <c r="D137" s="31"/>
      <c r="E137" s="31"/>
      <c r="F137" s="31"/>
      <c r="G137" s="31"/>
      <c r="H137" s="31"/>
    </row>
    <row r="138" spans="1:8">
      <c r="A138" s="31"/>
      <c r="B138" s="56">
        <v>4</v>
      </c>
      <c r="C138" s="31"/>
      <c r="D138" s="31"/>
      <c r="E138" s="31"/>
      <c r="F138" s="31"/>
      <c r="G138" s="31"/>
      <c r="H138" s="31"/>
    </row>
    <row r="139" spans="1:8">
      <c r="A139" s="31"/>
      <c r="B139" s="58" t="s">
        <v>67</v>
      </c>
      <c r="C139" s="31"/>
      <c r="D139" s="31"/>
      <c r="E139" s="31"/>
      <c r="F139" s="31"/>
      <c r="G139" s="31"/>
      <c r="H139" s="31"/>
    </row>
    <row r="140" spans="1:8">
      <c r="A140" s="31"/>
      <c r="B140" s="59">
        <v>1229</v>
      </c>
      <c r="C140" s="31"/>
      <c r="D140" s="31"/>
      <c r="E140" s="31"/>
      <c r="F140" s="31"/>
      <c r="G140" s="31"/>
      <c r="H140" s="31"/>
    </row>
    <row r="141" spans="1:8">
      <c r="A141" s="31"/>
      <c r="B141" s="56" t="s">
        <v>163</v>
      </c>
      <c r="C141" s="31"/>
      <c r="D141" s="31"/>
      <c r="E141" s="31"/>
      <c r="F141" s="31"/>
      <c r="G141" s="31"/>
      <c r="H141" s="31"/>
    </row>
    <row r="142" spans="1:8">
      <c r="A142" s="31"/>
      <c r="B142" s="56" t="s">
        <v>70</v>
      </c>
      <c r="C142" s="31"/>
      <c r="D142" s="31"/>
      <c r="E142" s="31"/>
      <c r="F142" s="31"/>
      <c r="G142" s="31"/>
      <c r="H142" s="31"/>
    </row>
    <row r="143" spans="1:8">
      <c r="A143" s="31"/>
      <c r="B143" s="58" t="s">
        <v>72</v>
      </c>
      <c r="C143" s="31"/>
      <c r="D143" s="31"/>
      <c r="E143" s="31"/>
      <c r="F143" s="31"/>
      <c r="G143" s="31"/>
      <c r="H143" s="31"/>
    </row>
    <row r="144" spans="1:8">
      <c r="A144" s="44"/>
      <c r="B144" s="76"/>
      <c r="C144" s="45"/>
      <c r="D144" s="45"/>
      <c r="E144" s="45"/>
      <c r="F144" s="45"/>
      <c r="G144" s="31"/>
      <c r="H144" s="31"/>
    </row>
    <row r="145" spans="1:8">
      <c r="A145" s="44"/>
      <c r="B145" s="57" t="s">
        <v>75</v>
      </c>
      <c r="C145" s="45"/>
      <c r="D145" s="45"/>
      <c r="E145" s="45"/>
      <c r="F145" s="45"/>
      <c r="G145" s="31"/>
      <c r="H145" s="31"/>
    </row>
    <row r="146" spans="1:8">
      <c r="A146" s="41"/>
      <c r="B146" s="31"/>
      <c r="C146" s="31"/>
      <c r="D146" s="31"/>
      <c r="E146" s="31"/>
      <c r="F146" s="31"/>
      <c r="G146" s="31"/>
      <c r="H146" s="31"/>
    </row>
    <row r="147" spans="1:8">
      <c r="A147" s="41"/>
      <c r="B147" s="31"/>
      <c r="C147" s="31"/>
      <c r="D147" s="31"/>
      <c r="E147" s="31"/>
      <c r="F147" s="31"/>
      <c r="G147" s="31"/>
      <c r="H147" s="31"/>
    </row>
    <row r="148" spans="1:8">
      <c r="A148" s="31"/>
      <c r="B148" s="31"/>
      <c r="C148" s="31"/>
      <c r="D148" s="31"/>
      <c r="E148" s="31"/>
      <c r="F148" s="31"/>
      <c r="G148" s="31"/>
      <c r="H148" s="31"/>
    </row>
    <row r="149" spans="1:8">
      <c r="A149" s="31"/>
      <c r="B149" s="31"/>
      <c r="C149" s="31"/>
      <c r="D149" s="31"/>
      <c r="E149" s="31"/>
      <c r="F149" s="31"/>
      <c r="G149" s="31"/>
      <c r="H149" s="31"/>
    </row>
    <row r="150" spans="1:8">
      <c r="A150" s="31"/>
      <c r="B150" s="31"/>
      <c r="C150" s="31"/>
      <c r="D150" s="31"/>
      <c r="E150" s="31"/>
      <c r="F150" s="31"/>
      <c r="G150" s="31"/>
      <c r="H150" s="31"/>
    </row>
    <row r="151" spans="1:8">
      <c r="A151" s="31"/>
      <c r="B151" s="31"/>
      <c r="C151" s="31"/>
      <c r="D151" s="31"/>
      <c r="E151" s="31"/>
      <c r="F151" s="31"/>
      <c r="G151" s="31"/>
      <c r="H151" s="31"/>
    </row>
    <row r="152" spans="1:8">
      <c r="A152" s="31"/>
      <c r="B152" s="31"/>
      <c r="C152" s="31"/>
      <c r="D152" s="31"/>
      <c r="E152" s="31"/>
      <c r="F152" s="31"/>
      <c r="G152" s="31"/>
      <c r="H152" s="31"/>
    </row>
    <row r="153" spans="1:8">
      <c r="A153" s="31"/>
      <c r="B153" s="31"/>
      <c r="C153" s="31"/>
      <c r="D153" s="31"/>
      <c r="E153" s="31"/>
      <c r="F153" s="31"/>
      <c r="G153" s="31"/>
      <c r="H153" s="31"/>
    </row>
    <row r="154" spans="1:8">
      <c r="A154" s="31"/>
      <c r="B154" s="31"/>
      <c r="C154" s="31"/>
      <c r="D154" s="31"/>
      <c r="E154" s="31"/>
      <c r="F154" s="31"/>
      <c r="G154" s="31"/>
      <c r="H154" s="31"/>
    </row>
    <row r="155" spans="1:8">
      <c r="A155" s="31"/>
      <c r="B155" s="31"/>
      <c r="C155" s="31"/>
      <c r="D155" s="31"/>
      <c r="E155" s="31"/>
      <c r="F155" s="31"/>
      <c r="G155" s="31"/>
      <c r="H155" s="31"/>
    </row>
    <row r="156" spans="1:8">
      <c r="A156" s="31"/>
      <c r="B156" s="31"/>
      <c r="C156" s="31"/>
      <c r="D156" s="31"/>
      <c r="E156" s="31"/>
      <c r="F156" s="31"/>
      <c r="G156" s="31"/>
      <c r="H156" s="31"/>
    </row>
    <row r="157" spans="1:8">
      <c r="A157" s="31"/>
      <c r="B157" s="31"/>
      <c r="C157" s="31"/>
      <c r="D157" s="31"/>
      <c r="E157" s="31"/>
      <c r="F157" s="31"/>
      <c r="G157" s="31"/>
      <c r="H157" s="31"/>
    </row>
    <row r="158" spans="1:8">
      <c r="A158" s="31"/>
      <c r="B158" s="31"/>
      <c r="C158" s="31"/>
      <c r="D158" s="31"/>
      <c r="E158" s="31"/>
      <c r="F158" s="31"/>
      <c r="G158" s="31"/>
      <c r="H158" s="31"/>
    </row>
    <row r="159" spans="1:8">
      <c r="A159" s="31"/>
      <c r="B159" s="31"/>
      <c r="C159" s="31"/>
      <c r="D159" s="31"/>
      <c r="E159" s="31"/>
      <c r="F159" s="31"/>
      <c r="G159" s="31"/>
      <c r="H159" s="31"/>
    </row>
    <row r="160" spans="1:8">
      <c r="A160" s="31"/>
      <c r="B160" s="31"/>
      <c r="C160" s="31"/>
      <c r="D160" s="31"/>
      <c r="E160" s="31"/>
      <c r="F160" s="31"/>
      <c r="G160" s="31"/>
      <c r="H160" s="31"/>
    </row>
    <row r="161" spans="1:8">
      <c r="A161" s="31"/>
      <c r="B161" s="31"/>
      <c r="C161" s="31"/>
      <c r="D161" s="31"/>
      <c r="E161" s="31"/>
      <c r="F161" s="31"/>
      <c r="G161" s="31"/>
      <c r="H161" s="31"/>
    </row>
    <row r="162" spans="1:8">
      <c r="A162" s="31"/>
      <c r="B162" s="31"/>
      <c r="C162" s="31"/>
      <c r="D162" s="31"/>
      <c r="E162" s="31"/>
      <c r="F162" s="31"/>
      <c r="G162" s="31"/>
      <c r="H162" s="31"/>
    </row>
    <row r="163" spans="1:8">
      <c r="A163" s="31"/>
      <c r="B163" s="31"/>
      <c r="C163" s="31"/>
      <c r="D163" s="31"/>
      <c r="E163" s="31"/>
      <c r="F163" s="31"/>
      <c r="G163" s="31"/>
      <c r="H163" s="31"/>
    </row>
    <row r="164" spans="1:8">
      <c r="A164" s="31"/>
      <c r="B164" s="31"/>
      <c r="C164" s="31"/>
      <c r="D164" s="31"/>
      <c r="E164" s="31"/>
      <c r="F164" s="31"/>
      <c r="G164" s="31"/>
      <c r="H164" s="31"/>
    </row>
    <row r="165" spans="1:8">
      <c r="A165" s="31"/>
      <c r="B165" s="31"/>
      <c r="C165" s="31"/>
      <c r="D165" s="31"/>
      <c r="E165" s="31"/>
      <c r="F165" s="31"/>
      <c r="G165" s="31"/>
      <c r="H165" s="31"/>
    </row>
    <row r="166" spans="1:8">
      <c r="A166" s="31"/>
      <c r="B166" s="31"/>
      <c r="C166" s="31"/>
      <c r="D166" s="31"/>
      <c r="E166" s="31"/>
      <c r="F166" s="31"/>
      <c r="G166" s="31"/>
      <c r="H166" s="31"/>
    </row>
    <row r="167" spans="1:8" ht="14.25">
      <c r="A167" s="46"/>
      <c r="B167" s="31"/>
      <c r="C167" s="31"/>
      <c r="D167" s="31"/>
      <c r="E167" s="31"/>
      <c r="F167" s="31"/>
      <c r="G167" s="31"/>
      <c r="H167" s="31"/>
    </row>
    <row r="168" spans="1:8">
      <c r="A168" s="31"/>
      <c r="B168" s="31"/>
      <c r="C168" s="31"/>
      <c r="D168" s="31"/>
      <c r="E168" s="31"/>
      <c r="F168" s="31"/>
      <c r="G168" s="31"/>
      <c r="H168" s="31"/>
    </row>
    <row r="169" spans="1:8">
      <c r="A169" s="31"/>
      <c r="B169" s="31"/>
      <c r="C169" s="31"/>
      <c r="D169" s="31"/>
      <c r="E169" s="31"/>
      <c r="F169" s="31"/>
      <c r="G169" s="31"/>
      <c r="H169" s="31"/>
    </row>
    <row r="170" spans="1:8">
      <c r="A170" s="31"/>
      <c r="B170" s="31"/>
      <c r="C170" s="31"/>
      <c r="D170" s="31"/>
      <c r="E170" s="31"/>
      <c r="F170" s="31"/>
      <c r="G170" s="31"/>
      <c r="H170" s="31"/>
    </row>
    <row r="171" spans="1:8">
      <c r="A171" s="31"/>
      <c r="B171" s="31"/>
      <c r="C171" s="31"/>
      <c r="D171" s="31"/>
      <c r="E171" s="31"/>
      <c r="F171" s="31"/>
      <c r="G171" s="31"/>
      <c r="H171" s="31"/>
    </row>
    <row r="172" spans="1:8">
      <c r="A172" s="31"/>
      <c r="B172" s="31"/>
      <c r="C172" s="31"/>
      <c r="D172" s="31"/>
      <c r="E172" s="31"/>
      <c r="F172" s="31"/>
      <c r="G172" s="31"/>
      <c r="H172" s="31"/>
    </row>
    <row r="173" spans="1:8">
      <c r="A173" s="31"/>
      <c r="B173" s="31"/>
      <c r="C173" s="31"/>
      <c r="D173" s="31"/>
      <c r="E173" s="31"/>
      <c r="F173" s="31"/>
      <c r="G173" s="31"/>
      <c r="H173" s="31"/>
    </row>
    <row r="174" spans="1:8">
      <c r="A174" s="31"/>
      <c r="B174" s="31"/>
      <c r="C174" s="31"/>
      <c r="D174" s="31"/>
      <c r="E174" s="31"/>
      <c r="F174" s="31"/>
      <c r="G174" s="31"/>
      <c r="H174" s="31"/>
    </row>
    <row r="175" spans="1:8">
      <c r="A175" s="31"/>
      <c r="B175" s="31"/>
      <c r="C175" s="31"/>
      <c r="D175" s="31"/>
      <c r="E175" s="31"/>
      <c r="F175" s="31"/>
      <c r="G175" s="31"/>
      <c r="H175" s="31"/>
    </row>
    <row r="176" spans="1:8">
      <c r="A176" s="31"/>
      <c r="B176" s="31"/>
      <c r="C176" s="31"/>
      <c r="D176" s="31"/>
      <c r="E176" s="31"/>
      <c r="F176" s="31"/>
      <c r="G176" s="31"/>
      <c r="H176" s="31"/>
    </row>
    <row r="177" spans="1:8">
      <c r="A177" s="31"/>
      <c r="B177" s="31"/>
      <c r="C177" s="31"/>
      <c r="D177" s="31"/>
      <c r="E177" s="31"/>
      <c r="F177" s="31"/>
      <c r="G177" s="31"/>
      <c r="H177" s="31"/>
    </row>
    <row r="178" spans="1:8">
      <c r="A178" s="31"/>
      <c r="B178" s="31"/>
      <c r="C178" s="31"/>
      <c r="D178" s="31"/>
      <c r="E178" s="31"/>
      <c r="F178" s="31"/>
      <c r="G178" s="31"/>
      <c r="H178" s="31"/>
    </row>
    <row r="179" spans="1:8">
      <c r="A179" s="31"/>
      <c r="B179" s="31"/>
      <c r="C179" s="31"/>
      <c r="D179" s="31"/>
      <c r="E179" s="31"/>
      <c r="F179" s="31"/>
      <c r="G179" s="31"/>
      <c r="H179" s="31"/>
    </row>
    <row r="180" spans="1:8">
      <c r="A180" s="31"/>
      <c r="B180" s="31"/>
      <c r="C180" s="31"/>
      <c r="D180" s="31"/>
      <c r="E180" s="31"/>
      <c r="F180" s="31"/>
      <c r="G180" s="31"/>
      <c r="H180" s="31"/>
    </row>
    <row r="181" spans="1:8">
      <c r="A181" s="31"/>
      <c r="B181" s="31"/>
      <c r="C181" s="31"/>
      <c r="D181" s="31"/>
      <c r="E181" s="31"/>
      <c r="F181" s="31"/>
      <c r="G181" s="31"/>
      <c r="H181" s="31"/>
    </row>
    <row r="182" spans="1:8">
      <c r="A182" s="31"/>
      <c r="B182" s="31"/>
      <c r="C182" s="31"/>
      <c r="D182" s="31"/>
      <c r="E182" s="31"/>
      <c r="F182" s="31"/>
      <c r="G182" s="31"/>
      <c r="H182" s="31"/>
    </row>
    <row r="183" spans="1:8">
      <c r="A183" s="31"/>
      <c r="B183" s="31"/>
      <c r="C183" s="31"/>
      <c r="D183" s="31"/>
      <c r="E183" s="31"/>
      <c r="F183" s="31"/>
      <c r="G183" s="31"/>
      <c r="H183" s="31"/>
    </row>
    <row r="184" spans="1:8">
      <c r="A184" s="31"/>
      <c r="B184" s="31"/>
      <c r="C184" s="31"/>
      <c r="D184" s="31"/>
      <c r="E184" s="31"/>
      <c r="F184" s="31"/>
      <c r="G184" s="31"/>
      <c r="H184" s="31"/>
    </row>
    <row r="185" spans="1:8">
      <c r="A185" s="31"/>
      <c r="B185" s="31"/>
      <c r="C185" s="31"/>
      <c r="D185" s="31"/>
      <c r="E185" s="31"/>
      <c r="F185" s="31"/>
      <c r="G185" s="31"/>
      <c r="H185" s="31"/>
    </row>
    <row r="186" spans="1:8">
      <c r="A186" s="31"/>
      <c r="B186" s="31"/>
      <c r="C186" s="31"/>
      <c r="D186" s="31"/>
      <c r="E186" s="31"/>
      <c r="F186" s="31"/>
      <c r="G186" s="31"/>
      <c r="H186" s="31"/>
    </row>
    <row r="187" spans="1:8">
      <c r="A187" s="31"/>
      <c r="B187" s="31"/>
      <c r="C187" s="31"/>
      <c r="D187" s="31"/>
      <c r="E187" s="31"/>
      <c r="F187" s="31"/>
      <c r="G187" s="31"/>
      <c r="H187" s="31"/>
    </row>
    <row r="188" spans="1:8">
      <c r="A188" s="31"/>
      <c r="B188" s="31"/>
      <c r="C188" s="31"/>
      <c r="D188" s="31"/>
      <c r="E188" s="31"/>
      <c r="F188" s="31"/>
      <c r="G188" s="31"/>
      <c r="H188" s="31"/>
    </row>
    <row r="189" spans="1:8">
      <c r="A189" s="31"/>
      <c r="B189" s="31"/>
      <c r="C189" s="31"/>
      <c r="D189" s="31"/>
      <c r="E189" s="31"/>
      <c r="F189" s="31"/>
      <c r="G189" s="31"/>
      <c r="H189" s="31"/>
    </row>
    <row r="190" spans="1:8">
      <c r="A190" s="31"/>
      <c r="B190" s="31"/>
      <c r="C190" s="31"/>
      <c r="D190" s="31"/>
      <c r="E190" s="31"/>
      <c r="F190" s="31"/>
      <c r="G190" s="31"/>
      <c r="H190" s="31"/>
    </row>
    <row r="191" spans="1:8">
      <c r="A191" s="31"/>
      <c r="B191" s="31"/>
      <c r="C191" s="31"/>
      <c r="D191" s="31"/>
      <c r="E191" s="31"/>
      <c r="F191" s="31"/>
      <c r="G191" s="31"/>
      <c r="H191" s="31"/>
    </row>
    <row r="192" spans="1:8">
      <c r="A192" s="31"/>
      <c r="B192" s="31"/>
      <c r="C192" s="31"/>
      <c r="D192" s="31"/>
      <c r="E192" s="31"/>
      <c r="F192" s="31"/>
      <c r="G192" s="31"/>
      <c r="H192" s="31"/>
    </row>
    <row r="193" spans="1:8">
      <c r="A193" s="31"/>
      <c r="B193" s="31"/>
      <c r="C193" s="31"/>
      <c r="D193" s="31"/>
      <c r="E193" s="31"/>
      <c r="F193" s="31"/>
      <c r="G193" s="31"/>
      <c r="H193" s="31"/>
    </row>
    <row r="194" spans="1:8">
      <c r="A194" s="31"/>
      <c r="B194" s="31"/>
      <c r="C194" s="31"/>
      <c r="D194" s="31"/>
      <c r="E194" s="31"/>
      <c r="F194" s="31"/>
      <c r="G194" s="31"/>
      <c r="H194" s="31"/>
    </row>
    <row r="195" spans="1:8">
      <c r="A195" s="31"/>
      <c r="B195" s="31"/>
      <c r="C195" s="31"/>
      <c r="D195" s="31"/>
      <c r="E195" s="31"/>
      <c r="F195" s="31"/>
      <c r="G195" s="31"/>
      <c r="H195" s="31"/>
    </row>
    <row r="196" spans="1:8">
      <c r="A196" s="31"/>
      <c r="B196" s="31"/>
      <c r="C196" s="31"/>
      <c r="D196" s="31"/>
      <c r="E196" s="31"/>
      <c r="F196" s="31"/>
      <c r="G196" s="31"/>
      <c r="H196" s="31"/>
    </row>
    <row r="197" spans="1:8">
      <c r="A197" s="31"/>
      <c r="B197" s="31"/>
      <c r="C197" s="31"/>
      <c r="D197" s="31"/>
      <c r="E197" s="31"/>
      <c r="F197" s="31"/>
      <c r="G197" s="31"/>
      <c r="H197" s="31"/>
    </row>
    <row r="198" spans="1:8">
      <c r="A198" s="31"/>
      <c r="B198" s="31"/>
      <c r="C198" s="31"/>
      <c r="D198" s="31"/>
      <c r="E198" s="31"/>
      <c r="F198" s="31"/>
      <c r="G198" s="31"/>
      <c r="H198" s="31"/>
    </row>
    <row r="199" spans="1:8">
      <c r="A199" s="31"/>
      <c r="B199" s="31"/>
      <c r="C199" s="31"/>
      <c r="D199" s="31"/>
      <c r="E199" s="31"/>
      <c r="F199" s="31"/>
      <c r="G199" s="31"/>
      <c r="H199" s="31"/>
    </row>
    <row r="200" spans="1:8">
      <c r="A200" s="31"/>
      <c r="B200" s="31"/>
      <c r="C200" s="31"/>
      <c r="D200" s="31"/>
      <c r="E200" s="31"/>
      <c r="F200" s="31"/>
      <c r="G200" s="31"/>
      <c r="H200" s="31"/>
    </row>
    <row r="201" spans="1:8">
      <c r="A201" s="31"/>
      <c r="B201" s="31"/>
      <c r="C201" s="31"/>
      <c r="D201" s="31"/>
      <c r="E201" s="31"/>
      <c r="F201" s="31"/>
      <c r="G201" s="31"/>
      <c r="H201" s="31"/>
    </row>
    <row r="202" spans="1:8">
      <c r="A202" s="31"/>
      <c r="B202" s="31"/>
      <c r="C202" s="31"/>
      <c r="D202" s="31"/>
      <c r="E202" s="31"/>
      <c r="F202" s="31"/>
      <c r="G202" s="31"/>
      <c r="H202" s="31"/>
    </row>
    <row r="203" spans="1:8">
      <c r="A203" s="31"/>
      <c r="B203" s="31"/>
      <c r="C203" s="31"/>
      <c r="D203" s="31"/>
      <c r="E203" s="31"/>
      <c r="F203" s="31"/>
      <c r="G203" s="31"/>
      <c r="H203" s="31"/>
    </row>
    <row r="204" spans="1:8">
      <c r="A204" s="31"/>
      <c r="B204" s="31"/>
      <c r="C204" s="31"/>
      <c r="D204" s="31"/>
      <c r="E204" s="31"/>
      <c r="F204" s="31"/>
      <c r="G204" s="31"/>
      <c r="H204" s="31"/>
    </row>
    <row r="205" spans="1:8">
      <c r="A205" s="31"/>
      <c r="B205" s="31"/>
      <c r="C205" s="31"/>
      <c r="D205" s="31"/>
      <c r="E205" s="31"/>
      <c r="F205" s="31"/>
      <c r="G205" s="31"/>
      <c r="H205" s="31"/>
    </row>
    <row r="206" spans="1:8">
      <c r="A206" s="31"/>
      <c r="B206" s="31"/>
      <c r="C206" s="31"/>
      <c r="D206" s="31"/>
      <c r="E206" s="31"/>
      <c r="F206" s="31"/>
      <c r="G206" s="31"/>
      <c r="H206" s="31"/>
    </row>
    <row r="207" spans="1:8">
      <c r="A207" s="31"/>
      <c r="B207" s="31"/>
      <c r="C207" s="31"/>
      <c r="D207" s="31"/>
      <c r="E207" s="31"/>
      <c r="F207" s="31"/>
      <c r="G207" s="31"/>
      <c r="H207" s="31"/>
    </row>
    <row r="208" spans="1:8">
      <c r="A208" s="31"/>
      <c r="B208" s="31"/>
      <c r="C208" s="31"/>
      <c r="D208" s="31"/>
      <c r="E208" s="31"/>
      <c r="F208" s="31"/>
      <c r="G208" s="31"/>
      <c r="H208" s="31"/>
    </row>
    <row r="209" spans="1:8">
      <c r="A209" s="31"/>
      <c r="B209" s="31"/>
      <c r="C209" s="31"/>
      <c r="D209" s="31"/>
      <c r="E209" s="31"/>
      <c r="F209" s="31"/>
      <c r="G209" s="31"/>
      <c r="H209" s="31"/>
    </row>
    <row r="210" spans="1:8">
      <c r="A210" s="31"/>
      <c r="B210" s="31"/>
      <c r="C210" s="31"/>
      <c r="D210" s="31"/>
      <c r="E210" s="31"/>
      <c r="F210" s="31"/>
      <c r="G210" s="31"/>
      <c r="H210" s="31"/>
    </row>
    <row r="211" spans="1:8">
      <c r="A211" s="31"/>
      <c r="B211" s="31"/>
      <c r="C211" s="31"/>
      <c r="D211" s="31"/>
      <c r="E211" s="31"/>
      <c r="F211" s="31"/>
      <c r="G211" s="31"/>
      <c r="H211" s="31"/>
    </row>
    <row r="212" spans="1:8">
      <c r="A212" s="31"/>
      <c r="B212" s="31"/>
      <c r="C212" s="31"/>
      <c r="D212" s="31"/>
      <c r="E212" s="31"/>
      <c r="F212" s="31"/>
      <c r="G212" s="31"/>
      <c r="H212" s="31"/>
    </row>
    <row r="213" spans="1:8">
      <c r="A213" s="31"/>
      <c r="B213" s="31"/>
      <c r="C213" s="31"/>
      <c r="D213" s="31"/>
      <c r="E213" s="31"/>
      <c r="F213" s="31"/>
      <c r="G213" s="31"/>
      <c r="H213" s="31"/>
    </row>
    <row r="214" spans="1:8">
      <c r="A214" s="31"/>
      <c r="B214" s="31"/>
      <c r="C214" s="31"/>
      <c r="D214" s="31"/>
      <c r="E214" s="31"/>
      <c r="F214" s="31"/>
      <c r="G214" s="31"/>
      <c r="H214" s="31"/>
    </row>
    <row r="215" spans="1:8">
      <c r="A215" s="31"/>
      <c r="B215" s="31"/>
      <c r="C215" s="31"/>
      <c r="D215" s="31"/>
      <c r="E215" s="31"/>
      <c r="F215" s="31"/>
      <c r="G215" s="31"/>
      <c r="H215" s="31"/>
    </row>
    <row r="216" spans="1:8"/>
    <row r="217" spans="1:8"/>
    <row r="218" spans="1:8"/>
    <row r="219" spans="1:8"/>
    <row r="220" spans="1:8"/>
    <row r="221" spans="1:8"/>
    <row r="222" spans="1:8"/>
    <row r="223" spans="1:8"/>
    <row r="224" spans="1:8"/>
    <row r="225"/>
    <row r="226"/>
    <row r="227"/>
    <row r="228"/>
  </sheetData>
  <mergeCells count="34">
    <mergeCell ref="A27:C27"/>
    <mergeCell ref="A17:C17"/>
    <mergeCell ref="A18:C18"/>
    <mergeCell ref="A69:H69"/>
    <mergeCell ref="B60:D60"/>
    <mergeCell ref="A62:H62"/>
    <mergeCell ref="E60:G60"/>
    <mergeCell ref="A40:C40"/>
    <mergeCell ref="A41:C41"/>
    <mergeCell ref="A42:C42"/>
    <mergeCell ref="A43:C43"/>
    <mergeCell ref="A44:C44"/>
    <mergeCell ref="A66:H66"/>
    <mergeCell ref="A64:H64"/>
    <mergeCell ref="A39:C39"/>
    <mergeCell ref="A28:C28"/>
    <mergeCell ref="A29:C29"/>
    <mergeCell ref="A30:C30"/>
    <mergeCell ref="A31:C31"/>
    <mergeCell ref="A32:C32"/>
    <mergeCell ref="A33:C33"/>
    <mergeCell ref="A34:C34"/>
    <mergeCell ref="A35:C35"/>
    <mergeCell ref="A36:C36"/>
    <mergeCell ref="A37:C37"/>
    <mergeCell ref="A38:C38"/>
    <mergeCell ref="A24:C24"/>
    <mergeCell ref="A25:C25"/>
    <mergeCell ref="A26:C26"/>
    <mergeCell ref="A19:C19"/>
    <mergeCell ref="A20:C20"/>
    <mergeCell ref="A21:C21"/>
    <mergeCell ref="A22:C22"/>
    <mergeCell ref="A23:C23"/>
  </mergeCells>
  <printOptions horizontalCentered="1"/>
  <pageMargins left="0.19685039370078741" right="0.19685039370078741" top="0.39370078740157483" bottom="0.59055118110236227" header="0.51181102362204722" footer="0.27559055118110237"/>
  <pageSetup paperSize="9" scale="80" fitToHeight="2" orientation="landscape" r:id="rId1"/>
  <headerFooter alignWithMargins="0"/>
  <rowBreaks count="2" manualBreakCount="2">
    <brk id="45" max="16383" man="1"/>
    <brk id="11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10"/>
  <sheetViews>
    <sheetView workbookViewId="0">
      <selection activeCell="E17" sqref="E17"/>
    </sheetView>
  </sheetViews>
  <sheetFormatPr defaultColWidth="8" defaultRowHeight="24.75" customHeight="1"/>
  <cols>
    <col min="1" max="1" width="32.625" style="47" bestFit="1" customWidth="1"/>
    <col min="2" max="2" width="25.375" style="47" customWidth="1"/>
    <col min="3" max="3" width="23.75" style="47" customWidth="1"/>
    <col min="4" max="4" width="13.375" style="47" customWidth="1"/>
    <col min="5" max="5" width="12.25" style="47" customWidth="1"/>
    <col min="6" max="6" width="8" style="47" customWidth="1"/>
    <col min="7" max="16384" width="8" style="47"/>
  </cols>
  <sheetData>
    <row r="1" spans="1:5" ht="49.5" customHeight="1">
      <c r="A1" s="204" t="s">
        <v>159</v>
      </c>
      <c r="B1" s="207"/>
      <c r="C1" s="207"/>
      <c r="D1" s="268"/>
      <c r="E1" s="268"/>
    </row>
    <row r="2" spans="1:5" ht="63.75" customHeight="1">
      <c r="A2" s="131" t="s">
        <v>90</v>
      </c>
      <c r="B2" s="205" t="s">
        <v>320</v>
      </c>
      <c r="C2" s="206" t="s">
        <v>321</v>
      </c>
      <c r="D2" s="269" t="s">
        <v>322</v>
      </c>
      <c r="E2" s="270"/>
    </row>
    <row r="3" spans="1:5" ht="30.75" customHeight="1">
      <c r="A3" s="131" t="s">
        <v>92</v>
      </c>
      <c r="B3" s="132" t="s">
        <v>160</v>
      </c>
      <c r="C3" s="133" t="s">
        <v>91</v>
      </c>
      <c r="D3" s="133"/>
      <c r="E3" s="133" t="s">
        <v>161</v>
      </c>
    </row>
    <row r="4" spans="1:5" ht="25.5" customHeight="1">
      <c r="A4" s="131" t="s">
        <v>158</v>
      </c>
      <c r="B4" s="132" t="s">
        <v>162</v>
      </c>
      <c r="C4" s="133" t="s">
        <v>91</v>
      </c>
      <c r="D4" s="133"/>
      <c r="E4" s="133" t="s">
        <v>161</v>
      </c>
    </row>
    <row r="5" spans="1:5" ht="26.25" customHeight="1">
      <c r="A5" s="131" t="s">
        <v>267</v>
      </c>
      <c r="B5" s="132" t="s">
        <v>162</v>
      </c>
      <c r="C5" s="133" t="s">
        <v>91</v>
      </c>
      <c r="D5" s="133"/>
      <c r="E5" s="133" t="s">
        <v>268</v>
      </c>
    </row>
    <row r="6" spans="1:5" ht="15.75">
      <c r="A6" s="271" t="s">
        <v>191</v>
      </c>
      <c r="B6" s="271"/>
      <c r="C6" s="271"/>
      <c r="D6" s="271"/>
      <c r="E6" s="271"/>
    </row>
    <row r="7" spans="1:5" ht="15.75">
      <c r="A7" s="32"/>
      <c r="B7" s="32"/>
      <c r="C7" s="32"/>
      <c r="D7" s="32"/>
      <c r="E7" s="32"/>
    </row>
    <row r="8" spans="1:5" ht="16.5" customHeight="1"/>
    <row r="9" spans="1:5" ht="16.5" customHeight="1"/>
    <row r="10" spans="1:5" ht="16.5" customHeight="1"/>
  </sheetData>
  <mergeCells count="3">
    <mergeCell ref="D1:E1"/>
    <mergeCell ref="D2:E2"/>
    <mergeCell ref="A6:E6"/>
  </mergeCells>
  <pageMargins left="0.70866141732283472" right="0.70866141732283472" top="0.74803149606299213" bottom="0.74803149606299213" header="0.31496062992125984" footer="0.31496062992125984"/>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ADAM MY17.5</vt:lpstr>
      <vt:lpstr>Εκδόσεις&amp;Κινητήρες MY17.5</vt:lpstr>
      <vt:lpstr>Εξοπλισμός MY17.5</vt:lpstr>
      <vt:lpstr>Ζάντες &amp; Ελαστικά MY17.5</vt:lpstr>
      <vt:lpstr>Ανάλυση Τιμών Μοντέλων MY17.5</vt:lpstr>
      <vt:lpstr>Ανάλυση Τιμών Προ.Eξοπλ. MY17.5</vt:lpstr>
      <vt:lpstr>Τεχνικά Χαρακτηριστικά MY17.5</vt:lpstr>
      <vt:lpstr>Ετικέτες ελαστικών MY17.5</vt:lpstr>
      <vt:lpstr>'ADAM MY17.5'!Print_Area</vt:lpstr>
      <vt:lpstr>'Ανάλυση Τιμών Μοντέλων MY17.5'!Print_Area</vt:lpstr>
      <vt:lpstr>'Ανάλυση Τιμών Προ.Eξοπλ. MY17.5'!Print_Area</vt:lpstr>
      <vt:lpstr>'Εκδόσεις&amp;Κινητήρες MY17.5'!Print_Area</vt:lpstr>
      <vt:lpstr>'Εξοπλισμός MY17.5'!Print_Area</vt:lpstr>
      <vt:lpstr>'Ετικέτες ελαστικών MY17.5'!Print_Area</vt:lpstr>
      <vt:lpstr>'Ζάντες &amp; Ελαστικά MY17.5'!Print_Area</vt:lpstr>
      <vt:lpstr>'Τεχνικά Χαρακτηριστικά MY17.5'!Print_Area</vt:lpstr>
      <vt:lpstr>'Εξοπλισμός MY17.5'!Print_Titles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heiteres blau</dc:creator>
  <cp:lastModifiedBy>Alexandros Katsanos</cp:lastModifiedBy>
  <cp:lastPrinted>2016-06-24T12:35:21Z</cp:lastPrinted>
  <dcterms:created xsi:type="dcterms:W3CDTF">2005-06-09T13:23:39Z</dcterms:created>
  <dcterms:modified xsi:type="dcterms:W3CDTF">2016-12-16T14:13:10Z</dcterms:modified>
</cp:coreProperties>
</file>