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S:\PUBLICATIONS FROM DEPARTMENTS\MARKETING PUBLICATIONS\CUS001_P R I C E L I S T S\ZAFIRA TOURER\2016\"/>
    </mc:Choice>
  </mc:AlternateContent>
  <bookViews>
    <workbookView xWindow="-15" yWindow="285" windowWidth="8655" windowHeight="9405" tabRatio="783"/>
  </bookViews>
  <sheets>
    <sheet name="Zafira" sheetId="56" r:id="rId1"/>
    <sheet name="Εκδόσεις" sheetId="55" r:id="rId2"/>
    <sheet name="Εξοπλισμός Τιμοκατάλογος" sheetId="59" r:id="rId3"/>
    <sheet name="Ανάλυση Τιμών Μοντέλων" sheetId="57" r:id="rId4"/>
    <sheet name="Ανάλυση Τιμών Προαιρ. εξοπλ." sheetId="58" r:id="rId5"/>
    <sheet name="Χρώματα_Ταπετσαρίες" sheetId="60" r:id="rId6"/>
    <sheet name="Τεχνικά Χαρακτηριστικά" sheetId="44" r:id="rId7"/>
    <sheet name="Ετικέτες Ελαστικών" sheetId="50" r:id="rId8"/>
  </sheets>
  <externalReferences>
    <externalReference r:id="rId9"/>
  </externalReferences>
  <definedNames>
    <definedName name="___INDEX_SHEET___ASAP_Utilities" localSheetId="0">#REF!</definedName>
    <definedName name="___INDEX_SHEET___ASAP_Utilities" localSheetId="1">#REF!</definedName>
    <definedName name="___INDEX_SHEET___ASAP_Utilities">#REF!</definedName>
    <definedName name="_xlnm.Print_Area" localSheetId="3">'Ανάλυση Τιμών Μοντέλων'!$A$1:$AQ$12</definedName>
    <definedName name="_xlnm.Print_Area" localSheetId="4">'Ανάλυση Τιμών Προαιρ. εξοπλ.'!$A$2:$D$44</definedName>
    <definedName name="_xlnm.Print_Area" localSheetId="2">'Εξοπλισμός Τιμοκατάλογος'!$A$1:$D$121</definedName>
    <definedName name="_xlnm.Print_Area" localSheetId="5">Χρώματα_Ταπετσαρίες!$A$1:$H$29</definedName>
    <definedName name="_xlnm.Print_Titles" localSheetId="2">'Εξοπλισμός Τιμοκατάλογος'!$3:$3</definedName>
    <definedName name="_xlnm.Print_Titles" localSheetId="6">'Τεχνικά Χαρακτηριστικά'!$1:$1</definedName>
    <definedName name="vatrate">'[1]Ειδικές κατηγορίες'!#REF!</definedName>
    <definedName name="Z_791370DC_648F_48BE_9C91_50F708B282C1_.wvu.Cols" localSheetId="5" hidden="1">Χρώματα_Ταπετσαρίες!#REF!</definedName>
    <definedName name="Z_791370DC_648F_48BE_9C91_50F708B282C1_.wvu.PrintArea" localSheetId="5" hidden="1">Χρώματα_Ταπετσαρίες!$A$5:$H$27</definedName>
    <definedName name="Z_791370DC_648F_48BE_9C91_50F708B282C1_.wvu.PrintTitles" localSheetId="5" hidden="1">Χρώματα_Ταπετσαρίες!#REF!</definedName>
  </definedNames>
  <calcPr calcId="152511"/>
  <fileRecoveryPr autoRecover="0"/>
</workbook>
</file>

<file path=xl/calcChain.xml><?xml version="1.0" encoding="utf-8"?>
<calcChain xmlns="http://schemas.openxmlformats.org/spreadsheetml/2006/main">
  <c r="D29" i="58" l="1"/>
  <c r="C29" i="58"/>
  <c r="B29" i="58"/>
  <c r="A29" i="58"/>
  <c r="D68" i="44" l="1"/>
  <c r="C43" i="58" l="1"/>
  <c r="D43" i="58" s="1"/>
  <c r="C42" i="58"/>
  <c r="D42" i="58" s="1"/>
  <c r="B43" i="58"/>
  <c r="B42" i="58"/>
  <c r="C41" i="58"/>
  <c r="D41" i="58" s="1"/>
  <c r="B41" i="58"/>
  <c r="A40" i="58"/>
  <c r="C39" i="58"/>
  <c r="D39" i="58" s="1"/>
  <c r="C38" i="58"/>
  <c r="D38" i="58" s="1"/>
  <c r="C37" i="58"/>
  <c r="D37" i="58" s="1"/>
  <c r="C36" i="58"/>
  <c r="D36" i="58" s="1"/>
  <c r="C35" i="58"/>
  <c r="D35" i="58" s="1"/>
  <c r="C34" i="58"/>
  <c r="D34" i="58" s="1"/>
  <c r="B39" i="58"/>
  <c r="B38" i="58"/>
  <c r="B37" i="58"/>
  <c r="B36" i="58"/>
  <c r="B35" i="58"/>
  <c r="B34" i="58"/>
  <c r="A33" i="58"/>
  <c r="C27" i="58"/>
  <c r="D27" i="58" s="1"/>
  <c r="C28" i="58"/>
  <c r="D28" i="58" s="1"/>
  <c r="C30" i="58"/>
  <c r="D30" i="58" s="1"/>
  <c r="C31" i="58"/>
  <c r="D31" i="58" s="1"/>
  <c r="C32" i="58"/>
  <c r="D32" i="58" s="1"/>
  <c r="B32" i="58"/>
  <c r="B31" i="58"/>
  <c r="B30" i="58"/>
  <c r="B28" i="58"/>
  <c r="B27" i="58"/>
  <c r="A26" i="58"/>
  <c r="C25" i="58"/>
  <c r="D25" i="58" s="1"/>
  <c r="B25" i="58"/>
  <c r="A24" i="58"/>
  <c r="C23" i="58"/>
  <c r="D23" i="58" s="1"/>
  <c r="C22" i="58"/>
  <c r="D22" i="58" s="1"/>
  <c r="C21" i="58"/>
  <c r="D21" i="58" s="1"/>
  <c r="C20" i="58"/>
  <c r="D20" i="58" s="1"/>
  <c r="C19" i="58"/>
  <c r="D19" i="58" s="1"/>
  <c r="C18" i="58"/>
  <c r="D18" i="58" s="1"/>
  <c r="B23" i="58"/>
  <c r="B22" i="58"/>
  <c r="B21" i="58"/>
  <c r="B20" i="58"/>
  <c r="B19" i="58"/>
  <c r="B18" i="58"/>
  <c r="A17" i="58"/>
  <c r="C16" i="58"/>
  <c r="D16" i="58" s="1"/>
  <c r="C15" i="58"/>
  <c r="D15" i="58" s="1"/>
  <c r="C14" i="58"/>
  <c r="D14" i="58" s="1"/>
  <c r="B16" i="58"/>
  <c r="B15" i="58"/>
  <c r="B14" i="58"/>
  <c r="A16" i="58"/>
  <c r="A15" i="58"/>
  <c r="A14" i="58"/>
  <c r="A13" i="58"/>
  <c r="C12" i="58"/>
  <c r="D12" i="58" s="1"/>
  <c r="A11" i="58"/>
  <c r="C10" i="58"/>
  <c r="D10" i="58" s="1"/>
  <c r="C9" i="58"/>
  <c r="D9" i="58" s="1"/>
  <c r="C8" i="58"/>
  <c r="D8" i="58" s="1"/>
  <c r="B10" i="58"/>
  <c r="B9" i="58"/>
  <c r="B8" i="58"/>
  <c r="A7" i="58"/>
  <c r="C6" i="58"/>
  <c r="D6" i="58" s="1"/>
  <c r="C5" i="58"/>
  <c r="D5" i="58" s="1"/>
  <c r="B6" i="58"/>
  <c r="B5" i="58"/>
  <c r="A4" i="58"/>
  <c r="E5" i="57"/>
  <c r="E6" i="57"/>
  <c r="L8" i="57" l="1"/>
  <c r="L7" i="57"/>
  <c r="L6" i="57"/>
  <c r="L5" i="57"/>
  <c r="K7" i="57"/>
  <c r="K6" i="57"/>
  <c r="K8" i="57"/>
  <c r="I6" i="57"/>
  <c r="F6" i="57" s="1"/>
  <c r="I7" i="57"/>
  <c r="I8" i="57"/>
  <c r="I5" i="57"/>
  <c r="F7" i="57"/>
  <c r="H6" i="57"/>
  <c r="H7" i="57"/>
  <c r="H8" i="57"/>
  <c r="H5" i="57"/>
  <c r="F8" i="57" l="1"/>
  <c r="K5" i="57"/>
  <c r="F5" i="57" l="1"/>
</calcChain>
</file>

<file path=xl/sharedStrings.xml><?xml version="1.0" encoding="utf-8"?>
<sst xmlns="http://schemas.openxmlformats.org/spreadsheetml/2006/main" count="628" uniqueCount="390">
  <si>
    <t>Ασφάλεια</t>
  </si>
  <si>
    <t>Άνεση</t>
  </si>
  <si>
    <t>Diesel</t>
  </si>
  <si>
    <t>Κατηγορία εκπομπών ρύπων</t>
  </si>
  <si>
    <t>Καύσιμο</t>
  </si>
  <si>
    <t>Αριθμός κυλίνδρων</t>
  </si>
  <si>
    <t>Επιδόσεις</t>
  </si>
  <si>
    <t>Στην πόλη</t>
  </si>
  <si>
    <t>Εκτός πόλης</t>
  </si>
  <si>
    <t>Διαστάσεις οχήματος σε mm</t>
  </si>
  <si>
    <t>Μήκος</t>
  </si>
  <si>
    <t>Μεταξόνιο</t>
  </si>
  <si>
    <t>Μετατρόχιο, εμπρός</t>
  </si>
  <si>
    <t>Μετατρόχιο, πίσω</t>
  </si>
  <si>
    <t>Επιτρεπόμενο συνολικό βάρος</t>
  </si>
  <si>
    <t>Ωφέλιμο φορτίο</t>
  </si>
  <si>
    <t>Επιτρεπόμενο φορτίο εμπρός άξονα</t>
  </si>
  <si>
    <t>Επιτρεπόμενο φορτίο πίσω άξονα</t>
  </si>
  <si>
    <t>Προτεινόμενη
Λιανική Τιμή</t>
  </si>
  <si>
    <t>s</t>
  </si>
  <si>
    <t>Πλάτος μεταξύ των θόλων</t>
  </si>
  <si>
    <t>σε g/km</t>
  </si>
  <si>
    <t>Λειτουργικότητα</t>
  </si>
  <si>
    <t>XJ2</t>
  </si>
  <si>
    <t>Κεντρικό κλείδωμα με τηλεχειρισμό</t>
  </si>
  <si>
    <t>N34</t>
  </si>
  <si>
    <t>U68</t>
  </si>
  <si>
    <t>Ύψος στο κατώφλι φόρτωσης</t>
  </si>
  <si>
    <t>6-τάχυτο μηχανικό</t>
  </si>
  <si>
    <t xml:space="preserve"> Ένα αναδιπλούμενο κλειδί </t>
  </si>
  <si>
    <t>Air condition</t>
  </si>
  <si>
    <t>Χειριστήρια ηχοσυστήματος στο τιμόνι</t>
  </si>
  <si>
    <t>Εσωτερικό</t>
  </si>
  <si>
    <t xml:space="preserve">                              Τεχνικά Χαρακτηριστικά</t>
  </si>
  <si>
    <t>Βάρη &amp; Διαστάσεις</t>
  </si>
  <si>
    <t>Πλάτος (+/- εξωτερικούς καθρέπτες)</t>
  </si>
  <si>
    <t>Ύψος (στο απόβαρο)</t>
  </si>
  <si>
    <t xml:space="preserve">Κύκλος στροφής σε m </t>
  </si>
  <si>
    <t xml:space="preserve">Διαστάσεις χώρου αποσκευών σε mm </t>
  </si>
  <si>
    <t>Χωρητικότητα χώρου αποσκευών σε λίτρα (σύμφωνα με μέθοδο μέτρησης ECIE )</t>
  </si>
  <si>
    <t>Κατανάλωση καυσίμου σε lt/100km σύμφωνα με την οδηγία (2004/3/EC)</t>
  </si>
  <si>
    <t>Τελική ταχύτητα σε km/h</t>
  </si>
  <si>
    <t>Κυβισμός</t>
  </si>
  <si>
    <t>Με φρένο, 12% κλίση</t>
  </si>
  <si>
    <t>Χωρίς φρένο, 12% κλίση</t>
  </si>
  <si>
    <t>Πετρελαιοκινητήρες</t>
  </si>
  <si>
    <t>Ηλεκτρονικό πρόγραμμα ευστάθειας (ESP)</t>
  </si>
  <si>
    <t>Προεγκατάσταση ISOFIX για παιδικό κάθισμα στις 2 εξωτερικές πίσω θέσεις</t>
  </si>
  <si>
    <t>Σύστημα αποσπώμενων πεντάλ</t>
  </si>
  <si>
    <t>Χειρολαβές θυρών στο χρώμα του αμαξώματος</t>
  </si>
  <si>
    <t>Θήκες στις πλάτες των εμπρός καθισμάτων</t>
  </si>
  <si>
    <t>Τηλεσκοπική και καθ' ύψος ρύθμιση τιμονιού</t>
  </si>
  <si>
    <t>Σκούρα φωτιστικά σώματα, πίσω</t>
  </si>
  <si>
    <t>AYC</t>
  </si>
  <si>
    <t>AQP</t>
  </si>
  <si>
    <t>Κωδικός</t>
  </si>
  <si>
    <t>9BR</t>
  </si>
  <si>
    <t>9M2</t>
  </si>
  <si>
    <t>6-σχέσεων αυτόματο</t>
  </si>
  <si>
    <t>Τέλος ταξινόμησης</t>
  </si>
  <si>
    <t>Edition</t>
  </si>
  <si>
    <t>Ζάντες &amp; Ελαστικά</t>
  </si>
  <si>
    <t>Χρώματα Αμαξώματος</t>
  </si>
  <si>
    <t>o</t>
  </si>
  <si>
    <t>Εξωτερική Εμφάνιση</t>
  </si>
  <si>
    <t>D75</t>
  </si>
  <si>
    <t>Κιτ επισκευής ελαστικών</t>
  </si>
  <si>
    <t>DWE</t>
  </si>
  <si>
    <t>FX3</t>
  </si>
  <si>
    <t>C99</t>
  </si>
  <si>
    <t>Απενεργοποίηση εμπρός και πλευρικού αερόσακου, συνοδηγού</t>
  </si>
  <si>
    <t>AHN</t>
  </si>
  <si>
    <t>ABS με δισκόφρενα  εμπρός/πίσω</t>
  </si>
  <si>
    <t>UC3</t>
  </si>
  <si>
    <t>C67</t>
  </si>
  <si>
    <t>AH3</t>
  </si>
  <si>
    <t xml:space="preserve">Ηλεκτρικά παράθυρα εμπρός </t>
  </si>
  <si>
    <t>AXG / AEF</t>
  </si>
  <si>
    <t>N37</t>
  </si>
  <si>
    <t>Α69</t>
  </si>
  <si>
    <t>Διπλοί προεντατήρες στις εμπρός ζώνες ασφαλείας</t>
  </si>
  <si>
    <t>Ρεζερβουάρ (χωρητικότητα σε λίτρα)</t>
  </si>
  <si>
    <t>KTI</t>
  </si>
  <si>
    <t>K33</t>
  </si>
  <si>
    <t>Ταπετσαρία, ύφασμα Mando Atlantis / Jet Black</t>
  </si>
  <si>
    <t>TAGR</t>
  </si>
  <si>
    <t>AER</t>
  </si>
  <si>
    <t>Ηλεκτρικά παράθυρα, πίσω</t>
  </si>
  <si>
    <t xml:space="preserve">Δερμάτινο τιμόνι 3-ακτίνων </t>
  </si>
  <si>
    <t>Mi2</t>
  </si>
  <si>
    <t>Aερόσακοι οδηγού, συνοδηγού, πλευρικοί &amp; οροφής</t>
  </si>
  <si>
    <t>AG5</t>
  </si>
  <si>
    <t>7 καθίσματα</t>
  </si>
  <si>
    <t>ZP7</t>
  </si>
  <si>
    <t>D06</t>
  </si>
  <si>
    <t>APS</t>
  </si>
  <si>
    <t>D6I</t>
  </si>
  <si>
    <t>Κάλυμμα χώρου αποσκευών (ρολό)</t>
  </si>
  <si>
    <t>Ηλεκτρικοί/Θερμαινόμενοι εξωτερικοί καθρέπτες</t>
  </si>
  <si>
    <t>Διακοσμητικά Blasted Silver</t>
  </si>
  <si>
    <t>V7Q</t>
  </si>
  <si>
    <t>J60/J61</t>
  </si>
  <si>
    <t>Εξωτερικοί καθρέπτες στο χρώμα του αμαξώματος /  Matt Black</t>
  </si>
  <si>
    <t>Κονσόλα τρίτης σειράς καθισμάτων με ποτηροθήκες και αποθηκευτικό χώρο</t>
  </si>
  <si>
    <t>Από τοίχο σε τοίχο</t>
  </si>
  <si>
    <t>Από κράσπεδο σε κράσπεδο</t>
  </si>
  <si>
    <t>11.9</t>
  </si>
  <si>
    <t>11.4</t>
  </si>
  <si>
    <t>Μήκος χώρου φόρτωσης με αναδιπλωμένα τα καθίσματα της 3ης σειράς</t>
  </si>
  <si>
    <t>Μήκος χώρου φόρτωσης με αναδιπλωμένα τα καθίσματα της 2ης και 3ης σειράς</t>
  </si>
  <si>
    <t>Μέχρι την πλάτη των καθισμάτων της 2ης σειράς (με αναδιπλωμένα τα καθίσματα της 3ης σειράς)</t>
  </si>
  <si>
    <t>Μέχρι την πλάτη των εμπρός καθισμάτων (με αναδιπλωμένα τα καθίσματα της 2ης και 3ης σειράς)</t>
  </si>
  <si>
    <t>Διάμετρος / Διαδρομή (mm)</t>
  </si>
  <si>
    <t>Λόγος συμπίεσης</t>
  </si>
  <si>
    <t>Κιβώτιο Ταχυτήτων</t>
  </si>
  <si>
    <t>Απόβαρο συμπ. Οδηγού</t>
  </si>
  <si>
    <t>ΜΤ-6</t>
  </si>
  <si>
    <t>83 / 90.4</t>
  </si>
  <si>
    <t>Χώρος αποσκευών μόνο (7 θέσεις)</t>
  </si>
  <si>
    <t>Τρία ανεξάρτητα καθίσματα στην 2η σειρά, 2 κατευθύνσεων, με πλήρως αναδιπλούμενη πλάτη</t>
  </si>
  <si>
    <t>Επιτάχυνση     
0-100 km/h σε δευτερόλεπτα</t>
  </si>
  <si>
    <t>ecoFLEX</t>
  </si>
  <si>
    <t>2100 / 1884</t>
  </si>
  <si>
    <t>Ρεζερβουάρ βενζίνης/diesel</t>
  </si>
  <si>
    <t>Μικτός Κύκλος</t>
  </si>
  <si>
    <t>Τύπος Ελαστικού</t>
  </si>
  <si>
    <t>E-B</t>
  </si>
  <si>
    <t>225/50 R 17</t>
  </si>
  <si>
    <t>C-B</t>
  </si>
  <si>
    <t>71-68 dB</t>
  </si>
  <si>
    <t>1. Κατάταξη ελαστικού σύμφωνα με τον κανονισμό (EC) 1222/2009.       2. Οι μάρκες των ελαστικών μπορεί να διαφέρουν.</t>
  </si>
  <si>
    <t>EURO 6</t>
  </si>
  <si>
    <t>16.0 : 1</t>
  </si>
  <si>
    <t>79,7 / 80.1</t>
  </si>
  <si>
    <t>Σύστημα διατήρησης σταθερής ταχύτητας (Cruise Control) με περιοριστή ταχύτητας</t>
  </si>
  <si>
    <t xml:space="preserve">(1) Δέρμα στα σημεία επαφής σώματος (κεντρικό κάθισμα δεύτερης σειράς σε Morrocana) </t>
  </si>
  <si>
    <t>Infotainment</t>
  </si>
  <si>
    <t>UJM</t>
  </si>
  <si>
    <t>LPWU</t>
  </si>
  <si>
    <t>AΤ-6</t>
  </si>
  <si>
    <t>B75</t>
  </si>
  <si>
    <t>125 (170) / 3750</t>
  </si>
  <si>
    <r>
      <t>Mέγιστη απόδοση ισχύος σε kW (hp) / σαλ</t>
    </r>
    <r>
      <rPr>
        <vertAlign val="superscript"/>
        <sz val="12"/>
        <rFont val="Opel Sans Condensed"/>
        <family val="2"/>
        <charset val="161"/>
      </rPr>
      <t>-1</t>
    </r>
  </si>
  <si>
    <r>
      <t>Mέγιστη ροπή  Nm / σαλ</t>
    </r>
    <r>
      <rPr>
        <vertAlign val="superscript"/>
        <sz val="12"/>
        <rFont val="Opel Sans Condensed"/>
        <family val="2"/>
        <charset val="161"/>
      </rPr>
      <t>-1</t>
    </r>
  </si>
  <si>
    <r>
      <t xml:space="preserve">Αποδοτικότητα Καυσίμου Ελαστικού </t>
    </r>
    <r>
      <rPr>
        <vertAlign val="superscript"/>
        <sz val="8"/>
        <color rgb="FF000000"/>
        <rFont val="Opel Sans Condensed"/>
        <family val="2"/>
        <charset val="161"/>
      </rPr>
      <t>1,2</t>
    </r>
  </si>
  <si>
    <r>
      <t xml:space="preserve">Πρόσφυση Ελαστικού σε βρεγμένο οδόστρωμα </t>
    </r>
    <r>
      <rPr>
        <vertAlign val="superscript"/>
        <sz val="8"/>
        <color rgb="FF000000"/>
        <rFont val="Opel Sans Condensed"/>
        <family val="2"/>
        <charset val="161"/>
      </rPr>
      <t>1,2</t>
    </r>
  </si>
  <si>
    <r>
      <t xml:space="preserve">Εξωτερικός Θόρυβος Κύλησης Ελαστικού </t>
    </r>
    <r>
      <rPr>
        <vertAlign val="superscript"/>
        <sz val="8"/>
        <color rgb="FF000000"/>
        <rFont val="Opel Sans Condensed"/>
        <family val="2"/>
        <charset val="161"/>
      </rPr>
      <t>1,2</t>
    </r>
  </si>
  <si>
    <t>Υπενθύμιση ζώνης ασφαλείας οδηγού/συνοδηγού</t>
  </si>
  <si>
    <t>UH0/UH1</t>
  </si>
  <si>
    <t>UH5/UH6</t>
  </si>
  <si>
    <t>Φώτα ανάγνωσης εμπρός/πίσω</t>
  </si>
  <si>
    <t>C95/TR0</t>
  </si>
  <si>
    <t>320 / 2000</t>
  </si>
  <si>
    <t>400 / 1750 - 2500</t>
  </si>
  <si>
    <r>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t>
    </r>
    <r>
      <rPr>
        <b/>
        <vertAlign val="superscript"/>
        <sz val="9"/>
        <rFont val="Opel Sans Condensed"/>
        <family val="2"/>
        <charset val="161"/>
      </rPr>
      <t>2</t>
    </r>
    <r>
      <rPr>
        <b/>
        <sz val="9"/>
        <rFont val="Opel Sans Condensed"/>
        <family val="2"/>
        <charset val="161"/>
      </rPr>
      <t xml:space="preserve">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r>
  </si>
  <si>
    <t>Κεντρικό υποβραχιόνιο, εμπρός</t>
  </si>
  <si>
    <t>Κεντρικό προσκέφαλο στη 2η σειρά καθισμάτων</t>
  </si>
  <si>
    <t>Board computer με check control</t>
  </si>
  <si>
    <t>(3)      Λόγω πληθώρας διαθέσιμων κινητών τηλεφώνων, δεν μπορεί να εξασφαλιστεί η συμβατότητα με όλα και συνεπώς δεν υποστηρίζονται όλες οι λειτουργίες από όλα τα κινητά τηλέφωνα.</t>
  </si>
  <si>
    <t>Απλό Χρώμα (GEK)</t>
  </si>
  <si>
    <t>Σύστημα παρακολούθησης πίεσης ελαστικών (ένδειξη ανά ελαστικό)</t>
  </si>
  <si>
    <t>MT6</t>
  </si>
  <si>
    <r>
      <t>Χαμηλωμένο sport chassis</t>
    </r>
    <r>
      <rPr>
        <b/>
        <sz val="16"/>
        <color rgb="FFFF0000"/>
        <rFont val="Opel Sans Condensed"/>
        <family val="2"/>
        <charset val="161"/>
      </rPr>
      <t/>
    </r>
  </si>
  <si>
    <r>
      <t>Υπενθύμιση ζώνης ασφαλείας 2</t>
    </r>
    <r>
      <rPr>
        <vertAlign val="superscript"/>
        <sz val="16"/>
        <color theme="1"/>
        <rFont val="Opel Sans Condensed"/>
        <family val="2"/>
        <charset val="161"/>
      </rPr>
      <t>ης</t>
    </r>
    <r>
      <rPr>
        <sz val="16"/>
        <color theme="1"/>
        <rFont val="Opel Sans Condensed"/>
        <family val="2"/>
        <charset val="161"/>
      </rPr>
      <t xml:space="preserve"> / 3</t>
    </r>
    <r>
      <rPr>
        <vertAlign val="superscript"/>
        <sz val="16"/>
        <color theme="1"/>
        <rFont val="Opel Sans Condensed"/>
        <family val="2"/>
        <charset val="161"/>
      </rPr>
      <t xml:space="preserve">ης </t>
    </r>
    <r>
      <rPr>
        <sz val="16"/>
        <color theme="1"/>
        <rFont val="Opel Sans Condensed"/>
        <family val="2"/>
        <charset val="161"/>
      </rPr>
      <t>σειράς καθισμάτων</t>
    </r>
  </si>
  <si>
    <r>
      <t>Δύο προσκέφαλα στην 3</t>
    </r>
    <r>
      <rPr>
        <vertAlign val="superscript"/>
        <sz val="16"/>
        <color theme="1"/>
        <rFont val="Opel Sans Condensed"/>
        <family val="2"/>
        <charset val="161"/>
      </rPr>
      <t xml:space="preserve">η </t>
    </r>
    <r>
      <rPr>
        <sz val="16"/>
        <color theme="1"/>
        <rFont val="Opel Sans Condensed"/>
        <family val="2"/>
        <charset val="161"/>
      </rPr>
      <t>σειρά καθισμάτων</t>
    </r>
  </si>
  <si>
    <r>
      <t>Εκπομπές CO</t>
    </r>
    <r>
      <rPr>
        <b/>
        <vertAlign val="subscript"/>
        <sz val="12"/>
        <rFont val="Opel Sans Condensed"/>
        <family val="2"/>
        <charset val="161"/>
      </rPr>
      <t>2</t>
    </r>
  </si>
  <si>
    <r>
      <t>ECOTEC</t>
    </r>
    <r>
      <rPr>
        <b/>
        <vertAlign val="superscript"/>
        <sz val="12"/>
        <rFont val="Opel Sans Condensed"/>
        <family val="2"/>
        <charset val="161"/>
      </rPr>
      <t>®</t>
    </r>
  </si>
  <si>
    <t xml:space="preserve">Βάρη και φορτία άξονα σε kg  </t>
  </si>
  <si>
    <t xml:space="preserve">Ικανότητα ρυμούλκησης σε kg </t>
  </si>
  <si>
    <t xml:space="preserve">Τιμοκατάλογος </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</si>
  <si>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</si>
  <si>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u/>
        <sz val="10"/>
        <color theme="1"/>
        <rFont val="Opel Sans Condensed"/>
        <family val="2"/>
        <charset val="161"/>
      </rPr>
      <t>www.opel.gr/empeiria/anakyklosi.html</t>
    </r>
  </si>
  <si>
    <t>Κινητήρας</t>
  </si>
  <si>
    <t>Κιβώτιο</t>
  </si>
  <si>
    <t xml:space="preserve">  - = δεν διατίθεται           s= standard    o=επιλογή χωρίς χρέωση           €=επιλογή με χρέωση (ενδεικτική λιανική τιμή)         p=επιλογή μέσω πακέτου</t>
  </si>
  <si>
    <r>
      <rPr>
        <u/>
        <sz val="10"/>
        <color theme="1"/>
        <rFont val="Opel Sans Condensed"/>
        <family val="2"/>
        <charset val="161"/>
      </rPr>
      <t>Σημειώσεις:</t>
    </r>
    <r>
      <rPr>
        <sz val="10"/>
        <color theme="1"/>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</si>
  <si>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t xml:space="preserve">     Μοντέλο - Περιγραφή</t>
  </si>
  <si>
    <t>Εκπομπές Ρύπων
(CO2 Μικτού Κύκλου g/km)</t>
  </si>
  <si>
    <t>Συντελεστής 
Τέλους 
Ταξινόμησης</t>
  </si>
  <si>
    <r>
      <t xml:space="preserve">Προτεινόμενη Λιανική Τιμή
</t>
    </r>
    <r>
      <rPr>
        <b/>
        <sz val="14"/>
        <color rgb="FFFF0000"/>
        <rFont val="Opel Sans Condensed"/>
        <family val="2"/>
        <charset val="161"/>
      </rPr>
      <t>ΜΕ</t>
    </r>
    <r>
      <rPr>
        <b/>
        <sz val="14"/>
        <rFont val="Opel Sans Condensed"/>
        <family val="2"/>
      </rPr>
      <t xml:space="preserve"> Φόρους</t>
    </r>
  </si>
  <si>
    <r>
      <t xml:space="preserve">Προτεινόμενη Λιανική Τιμή
</t>
    </r>
    <r>
      <rPr>
        <b/>
        <sz val="14"/>
        <color rgb="FFFF0000"/>
        <rFont val="Opel Sans Condensed"/>
        <family val="2"/>
        <charset val="161"/>
      </rPr>
      <t>ΠΡΟ</t>
    </r>
    <r>
      <rPr>
        <b/>
        <sz val="14"/>
        <color rgb="FF0070C0"/>
        <rFont val="Opel Sans Condensed"/>
        <family val="2"/>
      </rPr>
      <t xml:space="preserve"> Φόρων</t>
    </r>
  </si>
  <si>
    <t>ΦΠΑ</t>
  </si>
  <si>
    <t>Πετρέλαιο</t>
  </si>
  <si>
    <r>
      <t xml:space="preserve">Προτεινόμενη Λιανική Τιμή
</t>
    </r>
    <r>
      <rPr>
        <b/>
        <sz val="12"/>
        <color rgb="FFFF0000"/>
        <rFont val="Opel Sans Condensed"/>
        <family val="2"/>
        <charset val="161"/>
      </rPr>
      <t>ΜΕ</t>
    </r>
    <r>
      <rPr>
        <b/>
        <sz val="12"/>
        <rFont val="Opel Sans Condensed"/>
        <family val="2"/>
      </rPr>
      <t xml:space="preserve"> Φόρους</t>
    </r>
  </si>
  <si>
    <r>
      <t xml:space="preserve">Προτεινόμενη Λιανική Τιμή
</t>
    </r>
    <r>
      <rPr>
        <b/>
        <sz val="12"/>
        <color rgb="FFFF0000"/>
        <rFont val="Opel Sans Condensed"/>
        <family val="2"/>
        <charset val="161"/>
      </rPr>
      <t xml:space="preserve">ΧΩΡΙΣ </t>
    </r>
    <r>
      <rPr>
        <b/>
        <sz val="12"/>
        <color rgb="FF0070C0"/>
        <rFont val="Opel Sans Condensed"/>
        <family val="2"/>
      </rPr>
      <t>Φόρους</t>
    </r>
  </si>
  <si>
    <t>0QD75 IW61</t>
  </si>
  <si>
    <t>Ειδικές Κατηγορίες</t>
  </si>
  <si>
    <t>Κυβισμός (κ.ε.)</t>
  </si>
  <si>
    <t>Πολύτεκνοι</t>
  </si>
  <si>
    <t>-</t>
  </si>
  <si>
    <t>Εκδόσεις/Κινητήρες Opel Zafira</t>
  </si>
  <si>
    <t>AT6</t>
  </si>
  <si>
    <t>Innovation</t>
  </si>
  <si>
    <t>Ανάπηροι</t>
  </si>
  <si>
    <t>Ανάλυση τιμών Opel Zafira</t>
  </si>
  <si>
    <t>0QE75 IW61</t>
  </si>
  <si>
    <t>0QE75 MZL1</t>
  </si>
  <si>
    <t>0QE75 MTK1</t>
  </si>
  <si>
    <t>Ταπετσαρία, ύφασμα/PVC Morrocana Lilop, Jet Black</t>
  </si>
  <si>
    <t>TAPH</t>
  </si>
  <si>
    <r>
      <rPr>
        <sz val="16"/>
        <color theme="1"/>
        <rFont val="Opel Sans Condensed"/>
        <family val="2"/>
        <charset val="161"/>
      </rPr>
      <t>Δερμάτινο σαλόνι- διάτρητο Leather Mondial Jet Black</t>
    </r>
    <r>
      <rPr>
        <b/>
        <sz val="16"/>
        <color theme="1"/>
        <rFont val="Opel Sans Condensed"/>
        <family val="2"/>
        <charset val="161"/>
      </rPr>
      <t xml:space="preserve"> </t>
    </r>
    <r>
      <rPr>
        <sz val="16"/>
        <color theme="1"/>
        <rFont val="Opel Sans Condensed"/>
        <family val="2"/>
        <charset val="161"/>
      </rPr>
      <t>(γνήσιο δέρμα στα σημεία επαφής σώματος</t>
    </r>
    <r>
      <rPr>
        <vertAlign val="superscript"/>
        <sz val="16"/>
        <color theme="1"/>
        <rFont val="Opel Sans Condensed"/>
        <family val="2"/>
        <charset val="161"/>
      </rPr>
      <t>(1)</t>
    </r>
    <r>
      <rPr>
        <sz val="16"/>
        <color theme="1"/>
        <rFont val="Opel Sans Condensed"/>
        <family val="2"/>
        <charset val="161"/>
      </rPr>
      <t xml:space="preserve">)  με θερμαινόμενα καθίσματα εμπρός. </t>
    </r>
    <r>
      <rPr>
        <b/>
        <sz val="16"/>
        <color theme="1"/>
        <rFont val="Opel Sans Condensed"/>
        <family val="2"/>
        <charset val="161"/>
      </rPr>
      <t xml:space="preserve">  </t>
    </r>
    <r>
      <rPr>
        <b/>
        <sz val="16"/>
        <color rgb="FFFF0000"/>
        <rFont val="Opel Sans Condensed"/>
        <family val="2"/>
        <charset val="161"/>
      </rPr>
      <t>Μόνο με SRY</t>
    </r>
    <r>
      <rPr>
        <sz val="16"/>
        <color rgb="FFFF0000"/>
        <rFont val="Opel Sans Condensed"/>
        <family val="2"/>
        <charset val="161"/>
      </rPr>
      <t xml:space="preserve"> </t>
    </r>
  </si>
  <si>
    <t>TADC</t>
  </si>
  <si>
    <t>VI6</t>
  </si>
  <si>
    <t>C9J</t>
  </si>
  <si>
    <t>C9B</t>
  </si>
  <si>
    <t>Χρωμιωμένη γραμμή παραθύρων</t>
  </si>
  <si>
    <t>MDC</t>
  </si>
  <si>
    <t>Πίσω Φώτα LED</t>
  </si>
  <si>
    <t>UGE</t>
  </si>
  <si>
    <t>Φιμέ πλαϊνά &amp; πίσω κρύσταλλα</t>
  </si>
  <si>
    <t>AKO</t>
  </si>
  <si>
    <t>VGB</t>
  </si>
  <si>
    <t>Εξωτερικοί καθρέπτες στο χρώμα του αμαξώματος / High Gloss Black</t>
  </si>
  <si>
    <t>EWE</t>
  </si>
  <si>
    <t xml:space="preserve">                       Ζάντες αλουμινίου 17"  
                       Ελαστικά 225/50 R17 (RKW με κινητήρα IW61 ή MZL1 / QUH με κινητήρα MTK1)</t>
  </si>
  <si>
    <t>PGQ</t>
  </si>
  <si>
    <t>Ηλεκτρικά Αναδιπλούμενοι εξωτερικοί καθρέπτες</t>
  </si>
  <si>
    <t>DWF</t>
  </si>
  <si>
    <t>Σύστημα υποβοήθησης εκκίνησης σε ανηφόρα - Hill Start Assist</t>
  </si>
  <si>
    <t>KB5</t>
  </si>
  <si>
    <t>TSQ</t>
  </si>
  <si>
    <t>Προβολείς ομίχλης</t>
  </si>
  <si>
    <t>T3U</t>
  </si>
  <si>
    <t xml:space="preserve">Ηλεκτρικό χειρόφρενο </t>
  </si>
  <si>
    <t>J71</t>
  </si>
  <si>
    <t>UVC</t>
  </si>
  <si>
    <r>
      <rPr>
        <sz val="16"/>
        <color theme="1"/>
        <rFont val="Opel Sans Condensed"/>
        <family val="2"/>
        <charset val="161"/>
      </rPr>
      <t>Συναγερμός</t>
    </r>
    <r>
      <rPr>
        <b/>
        <sz val="16"/>
        <color theme="1"/>
        <rFont val="Opel Sans Condensed"/>
        <family val="2"/>
        <charset val="161"/>
      </rPr>
      <t xml:space="preserve"> </t>
    </r>
    <r>
      <rPr>
        <sz val="16"/>
        <color theme="1"/>
        <rFont val="Opel Sans Condensed"/>
        <family val="2"/>
        <charset val="161"/>
      </rPr>
      <t>(με αισθητήρα παραβίασης &amp; κλίσης αμαξώματος, εργοστασιακός)</t>
    </r>
  </si>
  <si>
    <t>UTT</t>
  </si>
  <si>
    <t>A8Z</t>
  </si>
  <si>
    <t>Y3I</t>
  </si>
  <si>
    <t>Κεραία τύπου "πτερύγιο καρχαρία"</t>
  </si>
  <si>
    <t>US3</t>
  </si>
  <si>
    <t>(4)     Το σύστημα Navi 950 δεν υποστηρίζει φωνητικές εντολές στην Ελληνική γλώσσα</t>
  </si>
  <si>
    <t>Ηλεκτρονικός διζωνικός κλιματισμός ECC</t>
  </si>
  <si>
    <t>CJ2</t>
  </si>
  <si>
    <r>
      <t>Lounge σύστημα καθισμάτων 2</t>
    </r>
    <r>
      <rPr>
        <vertAlign val="superscript"/>
        <sz val="16"/>
        <color theme="1"/>
        <rFont val="Opel Sans Condensed"/>
        <family val="2"/>
        <charset val="161"/>
      </rPr>
      <t>ης</t>
    </r>
    <r>
      <rPr>
        <sz val="16"/>
        <color theme="1"/>
        <rFont val="Opel Sans Condensed"/>
        <family val="2"/>
        <charset val="161"/>
      </rPr>
      <t xml:space="preserve"> σειράς</t>
    </r>
  </si>
  <si>
    <t>JV1</t>
  </si>
  <si>
    <t>SRY</t>
  </si>
  <si>
    <t>Πανοραμικό παρμπρίζ 
C06 - σταθερή ηλιοροφή 
AJT - βάσεις για δίχτυ ασφαλείας</t>
  </si>
  <si>
    <t>AKY</t>
  </si>
  <si>
    <t>DBU</t>
  </si>
  <si>
    <r>
      <t xml:space="preserve">Συρτάρι κάτω από το κάθισμα του συνοδηγού </t>
    </r>
    <r>
      <rPr>
        <b/>
        <sz val="16"/>
        <color rgb="FFFF0000"/>
        <rFont val="Opel Sans Condensed"/>
        <family val="2"/>
        <charset val="161"/>
      </rPr>
      <t>(αφαιρείται με SRY)</t>
    </r>
  </si>
  <si>
    <t>BA8</t>
  </si>
  <si>
    <t>B99</t>
  </si>
  <si>
    <r>
      <t>Δίχτυ ασφαλείας</t>
    </r>
    <r>
      <rPr>
        <sz val="16"/>
        <color rgb="FFFF0000"/>
        <rFont val="Opel Sans Condensed"/>
        <family val="2"/>
        <charset val="161"/>
      </rPr>
      <t xml:space="preserve"> </t>
    </r>
    <r>
      <rPr>
        <b/>
        <sz val="16"/>
        <color rgb="FFFF0000"/>
        <rFont val="Opel Sans Condensed"/>
        <family val="2"/>
        <charset val="161"/>
      </rPr>
      <t>(περιλαμβάνει βάσεις για δίχτυ ασφαλείας - AJT)</t>
    </r>
  </si>
  <si>
    <t>AP9</t>
  </si>
  <si>
    <t xml:space="preserve">Σύστημα "Flex Rail" χώρου αποσκευών </t>
  </si>
  <si>
    <t>ANY</t>
  </si>
  <si>
    <r>
      <t xml:space="preserve">Πακέτο Flex Organizer </t>
    </r>
    <r>
      <rPr>
        <b/>
        <sz val="16"/>
        <color rgb="FFFF0000"/>
        <rFont val="Opel Sans Condensed"/>
        <family val="2"/>
        <charset val="161"/>
      </rPr>
      <t>(Μόνο με σύστημα "Flex Rail" χώρου αποσκευών - ANY)</t>
    </r>
  </si>
  <si>
    <t>AQ2</t>
  </si>
  <si>
    <t>Παροχή ρεύματος στο χώρο των αποσκευών</t>
  </si>
  <si>
    <t>KC8</t>
  </si>
  <si>
    <r>
      <t xml:space="preserve">Σύστημα μεταφοράς 2 ποδηλάτων Flex Fix (δυνατότητα μεταφοράς 4 ποδηλάτων με προέκταση που διατίθεται ως αξεσουάρ
</t>
    </r>
    <r>
      <rPr>
        <b/>
        <sz val="16"/>
        <color rgb="FFFF0000"/>
        <rFont val="Opel Sans Condensed"/>
        <family val="2"/>
        <charset val="161"/>
      </rPr>
      <t>Όχι με Functional Pack - LPWU</t>
    </r>
  </si>
  <si>
    <t>D9Y</t>
  </si>
  <si>
    <t>Εξοπλισμός Opel Zafira</t>
  </si>
  <si>
    <t>Πακέτο ορατότητας 
CE1 - αισθητήρας βροχής 
TTW - σύστημα αυτόματου φωτισμού με αναγνώριση τούνελ
DD8 - ηλεκτροχρωματικός εσωτερικός καθρέπτης 
TQ5 - αυτόματη λειτουργία μεγάλης σκάλας</t>
  </si>
  <si>
    <r>
      <t xml:space="preserve">Εργονομικά σπορ καθίσματα οδηγού &amp; συνοδηγού  (με πιστοποίηση AGR)
- Μηχανική ρύθμιση καθίσματος οδηγού/συνοδηγού, 8 κατευθύνσεων (AH4/A53)
- Μηχανική προέκταση μαξιλαριού βάσης καθίσματος οδηγού/συνοδηγού (AHC/AHF)
- Ενεργά προσκέφαλα εμπρός καθισμάτων, με 4 ρυθμίσεις (AHS)
- Οσφυϊκή υποστήριξη καθίσματος οδηγού/συνοδηγού, ηλεκτρικά ρυθμιζόμενη (AL9/AT9) 
</t>
    </r>
    <r>
      <rPr>
        <b/>
        <sz val="16"/>
        <color rgb="FFFF0000"/>
        <rFont val="Opel Sans Condensed"/>
        <family val="2"/>
        <charset val="161"/>
      </rPr>
      <t>Μόνο με ταπετσαρίες TADC / TASC</t>
    </r>
  </si>
  <si>
    <t>Brilliant Χρώματα (GG7, GAZ)</t>
  </si>
  <si>
    <t>Μεταλλικά χρώματα (GAN, GB9, GDB, GF6, GR5, GWD)</t>
  </si>
  <si>
    <r>
      <t>Mica χρώματα (GOP, H07, G6R)</t>
    </r>
    <r>
      <rPr>
        <b/>
        <sz val="16"/>
        <color theme="1"/>
        <rFont val="Opel Sans Condensed"/>
        <family val="2"/>
        <charset val="161"/>
      </rPr>
      <t xml:space="preserve"> </t>
    </r>
  </si>
  <si>
    <t>Ταπετσαρία, ύφασμα/PVC   Morrocana Lilop / Light Neutral</t>
  </si>
  <si>
    <t>TASC</t>
  </si>
  <si>
    <t>Ρυθμιζόμενο κάθισμα οδηγού 6 κατευθύνσεων</t>
  </si>
  <si>
    <t>Ρυθμιζόμενο κάθισμα συνοδηγού 4 κατευθύνσεων</t>
  </si>
  <si>
    <t>Μικρή μοκέτα προστασίας χώρου αποσκευών</t>
  </si>
  <si>
    <t>B39</t>
  </si>
  <si>
    <t>Μεγάλη, ευέλικτη μοκέτα προστασίας χώρου αποσκευών</t>
  </si>
  <si>
    <t>DE8</t>
  </si>
  <si>
    <t>Σκιάδια πίσω πλαϊνών παραθύρων</t>
  </si>
  <si>
    <t>ΙΟΑ</t>
  </si>
  <si>
    <r>
      <t>Radio Bring Your Own Media IntelliLink 
Σύνδεση με smartphone &amp;  προεγκατάσταση Bluetooth</t>
    </r>
    <r>
      <rPr>
        <vertAlign val="superscript"/>
        <sz val="16"/>
        <color theme="1"/>
        <rFont val="Opel Sans Condensed"/>
        <family val="2"/>
        <charset val="161"/>
      </rPr>
      <t xml:space="preserve">(3)
</t>
    </r>
    <r>
      <rPr>
        <sz val="16"/>
        <color theme="1"/>
        <rFont val="Opel Sans Condensed"/>
        <family val="2"/>
        <charset val="161"/>
      </rPr>
      <t>Θύρα USB
4 ηχεία
Έγχρωμη οθόνη 7" 
Βοηθητική είσοδος Aux-in
Κεραία οροφής</t>
    </r>
  </si>
  <si>
    <t>Κάμερα οπισθοπορείας</t>
  </si>
  <si>
    <t>Opel OnStar</t>
  </si>
  <si>
    <t>UE1</t>
  </si>
  <si>
    <t>KTM</t>
  </si>
  <si>
    <t>Φώτα ημέρας LED</t>
  </si>
  <si>
    <t>T3S</t>
  </si>
  <si>
    <t>Αισθητήρες παρκαρίσματος, εμπρός / πίσω</t>
  </si>
  <si>
    <t>UD5</t>
  </si>
  <si>
    <r>
      <t xml:space="preserve">Ράγες οροφής σε ασημί χρώμα </t>
    </r>
    <r>
      <rPr>
        <b/>
        <sz val="16"/>
        <color rgb="FFFF0000"/>
        <rFont val="Opel Sans Condensed"/>
        <family val="2"/>
        <charset val="161"/>
      </rPr>
      <t xml:space="preserve"> (δεν είναι στάνταρ με πανοραμικό παρμπρίζ AKY)</t>
    </r>
  </si>
  <si>
    <t>Διακοσμητικά Ruthenium</t>
  </si>
  <si>
    <t>Πακέτα προαιρετικού εξοπλισμού</t>
  </si>
  <si>
    <r>
      <rPr>
        <b/>
        <sz val="16"/>
        <color theme="1"/>
        <rFont val="Opel Sans Condensed"/>
        <family val="2"/>
        <charset val="161"/>
      </rPr>
      <t xml:space="preserve">Functional Pack </t>
    </r>
    <r>
      <rPr>
        <sz val="16"/>
        <color theme="1"/>
        <rFont val="Opel Sans Condensed"/>
        <family val="2"/>
        <charset val="161"/>
      </rPr>
      <t xml:space="preserve">
S2Y: Ρεζέρβα space saver 
DT4: Πακέτο καπνιστού</t>
    </r>
  </si>
  <si>
    <r>
      <rPr>
        <b/>
        <sz val="16"/>
        <color theme="1"/>
        <rFont val="Opel Sans Condensed"/>
        <family val="2"/>
        <charset val="161"/>
      </rPr>
      <t xml:space="preserve">Park Pack </t>
    </r>
    <r>
      <rPr>
        <sz val="16"/>
        <color theme="1"/>
        <rFont val="Opel Sans Condensed"/>
        <family val="2"/>
        <charset val="161"/>
      </rPr>
      <t xml:space="preserve">
UD5: Αισθητήρες παρκαρίσματος, εμπρός / πίσω
DWF: Ηλεκτρικά Αναδιπλούμενοι εξωτερικοί καθρέπτες</t>
    </r>
  </si>
  <si>
    <t>LPFP</t>
  </si>
  <si>
    <t>ZQ2</t>
  </si>
  <si>
    <t>(5)       Όταν συνδυάζεται με το σύστημα εμπρόσθιου φωτισμού AFL+ (A8Z)  περιλαμβάνει τη λειτουργία έξυπνης ρύθμισης απόστασης φώτων (ILR)</t>
  </si>
  <si>
    <t>(6)        Το σύστημα αναγνώρισης πινακίδων διαβάζει τις τυποποιημένες κυκλικές πινακίδες ορίων ταχύτητας και απαγόρευσης προσπέρασης και τις ορθογώνιες πινακίδες εισόδου-εξόδου από αυτοκινητόδρομο . Οι λειτουργίες ενεργοποιούνται αυτόματα όταν το αυτοκίνητο αναπτύξει ταχύτητα 14km/h. Η αναγνώριση πινακίδων λειτουργεί έως την ταχύτητα των 200km/h (ημέρα) και έως τα 160km/h (νύχτα). H απόδοση εξαρτάται από τις καιρικές συνθήκες και την ποιότητα των πινακίδων.</t>
  </si>
  <si>
    <r>
      <rPr>
        <b/>
        <sz val="16"/>
        <color theme="1"/>
        <rFont val="Opel Sans Condensed"/>
        <family val="2"/>
        <charset val="161"/>
      </rPr>
      <t xml:space="preserve">Driver Assistance Pack </t>
    </r>
    <r>
      <rPr>
        <b/>
        <vertAlign val="superscript"/>
        <sz val="16"/>
        <color theme="1"/>
        <rFont val="Opel Sans Condensed"/>
        <family val="2"/>
        <charset val="161"/>
      </rPr>
      <t>(5)</t>
    </r>
    <r>
      <rPr>
        <sz val="16"/>
        <color theme="1"/>
        <rFont val="Opel Sans Condensed"/>
        <family val="2"/>
        <charset val="161"/>
      </rPr>
      <t xml:space="preserve">
UVX: Αναγνώριση πινακίδων</t>
    </r>
    <r>
      <rPr>
        <vertAlign val="superscript"/>
        <sz val="16"/>
        <color theme="1"/>
        <rFont val="Opel Sans Condensed"/>
        <family val="2"/>
        <charset val="161"/>
      </rPr>
      <t xml:space="preserve"> (6)</t>
    </r>
    <r>
      <rPr>
        <sz val="16"/>
        <color theme="1"/>
        <rFont val="Opel Sans Condensed"/>
        <family val="2"/>
        <charset val="161"/>
      </rPr>
      <t xml:space="preserve">
UFL: Προειδοποίηση παρέκκλισης από λωρίδα κυκλοφορίας
UE4: Ένδειξη απόστασης προπορευόμενου οχήματος &amp; Προειδοποίηση σύγκρουσης εμπρός
</t>
    </r>
    <r>
      <rPr>
        <b/>
        <sz val="16"/>
        <color rgb="FFFF0000"/>
        <rFont val="Opel Sans Condensed"/>
        <family val="2"/>
        <charset val="161"/>
      </rPr>
      <t>Μόνο με ΑΚΥ ή ΑΚΧ</t>
    </r>
  </si>
  <si>
    <t>AKX</t>
  </si>
  <si>
    <t>Θερμοανακλαστικό παρμπρίζ</t>
  </si>
  <si>
    <t xml:space="preserve">                       Ζάντες structure 17"
                       Ελαστικά 225/50 R17 (RKW) </t>
  </si>
  <si>
    <t>PWT</t>
  </si>
  <si>
    <t>PXS</t>
  </si>
  <si>
    <t xml:space="preserve">Zafira </t>
  </si>
  <si>
    <t>Ετικέτες Ελαστικών - Opel Zafira</t>
  </si>
  <si>
    <t>Έκδοση</t>
  </si>
  <si>
    <t>EDITION</t>
  </si>
  <si>
    <t>Ταπετσαρία</t>
  </si>
  <si>
    <t>Mando Atlantis / Jet Black</t>
  </si>
  <si>
    <t>Lilop / Jet Black</t>
  </si>
  <si>
    <t>Δέρμα Mondial / Jet Black</t>
  </si>
  <si>
    <t>ανθρακί</t>
  </si>
  <si>
    <t xml:space="preserve">ανθρακί </t>
  </si>
  <si>
    <t>Χρώμα Αμαξώματος</t>
  </si>
  <si>
    <t>TADC**</t>
  </si>
  <si>
    <t>Απλά Χρώματα</t>
  </si>
  <si>
    <t>Royal Blue</t>
  </si>
  <si>
    <t>GEK</t>
  </si>
  <si>
    <t>+</t>
  </si>
  <si>
    <t>Brilliant Χρώμα</t>
  </si>
  <si>
    <t>Summit White</t>
  </si>
  <si>
    <t>GAZ</t>
  </si>
  <si>
    <t>Μεταλλικά Χρώματα</t>
  </si>
  <si>
    <t>Sovereign Silver</t>
  </si>
  <si>
    <t>GAN</t>
  </si>
  <si>
    <t>Knit Blue</t>
  </si>
  <si>
    <t>H07</t>
  </si>
  <si>
    <t>Magnetic Silver</t>
  </si>
  <si>
    <t>GWD</t>
  </si>
  <si>
    <t>Mica Χρώματα</t>
  </si>
  <si>
    <t>Dark Mahagony</t>
  </si>
  <si>
    <t>GOP</t>
  </si>
  <si>
    <t>Emerald Green</t>
  </si>
  <si>
    <t>G6R</t>
  </si>
  <si>
    <r>
      <rPr>
        <b/>
        <vertAlign val="superscript"/>
        <sz val="10"/>
        <rFont val="Opel Sans Condensed"/>
        <family val="2"/>
        <charset val="161"/>
      </rPr>
      <t>*</t>
    </r>
    <r>
      <rPr>
        <b/>
        <sz val="10"/>
        <rFont val="Opel Sans Condensed"/>
        <family val="2"/>
        <charset val="161"/>
      </rPr>
      <t xml:space="preserve">  Φέρει σπορ καθίσματα. Απαιτεί εργονομικά σπορ καθίσματα οδηγού και συνοδηγού (με πιστοποίηση AGR)</t>
    </r>
  </si>
  <si>
    <r>
      <t>**</t>
    </r>
    <r>
      <rPr>
        <b/>
        <sz val="10"/>
        <rFont val="Opel Sans Condensed"/>
        <family val="2"/>
        <charset val="161"/>
      </rPr>
      <t xml:space="preserve"> Δέρμα στα σημεία επαφής σώματος (κεντρικό κάθισμα δεύτερης σειράς σε Morrocana). Εργονομικά σπορ καθίσματα οδηγού και συνοδηγού (με πιστοποίηση AGR). </t>
    </r>
  </si>
  <si>
    <t xml:space="preserve">                 Επιτρεπτοί συνδυασμοί χρωμάτων-ταπετσαριών Opel Zafira</t>
  </si>
  <si>
    <t>Ανάλυση Τιμών Προαιρετικού Εξοπλισμού Opel Zafira</t>
  </si>
  <si>
    <t>INNOVATION</t>
  </si>
  <si>
    <t xml:space="preserve">Δερμάτινο σαλόνι- διάτρητο Leather Mondial Jet Black </t>
  </si>
  <si>
    <t xml:space="preserve">Ράγες οροφής σε ασημί χρώμα </t>
  </si>
  <si>
    <t xml:space="preserve">Ζάντες αλουμινίου 17"                      </t>
  </si>
  <si>
    <t>PGQ/PXS</t>
  </si>
  <si>
    <t>Συναγερμός (με αισθητήρα παραβίασης &amp; κλίσης αμαξώματος, εργοστασιακός)</t>
  </si>
  <si>
    <t>Πακέτο ορατότητας</t>
  </si>
  <si>
    <t xml:space="preserve">Προσαρμοζόμενος εμπρόσθιος φωτισμός AFL+ </t>
  </si>
  <si>
    <t>Radio Navi 950 IntelliLink</t>
  </si>
  <si>
    <t>Εργονομικά σπορ καθίσματα οδηγού &amp; συνοδηγού  (με πιστοποίηση AGR)</t>
  </si>
  <si>
    <t xml:space="preserve">Πανοραμικό παρμπρίζ </t>
  </si>
  <si>
    <t xml:space="preserve">Δίχτυ ασφαλείας </t>
  </si>
  <si>
    <t xml:space="preserve">Πακέτο Flex Organizer </t>
  </si>
  <si>
    <t xml:space="preserve">Σύστημα μεταφοράς 2 ποδηλάτων Flex Fix </t>
  </si>
  <si>
    <t xml:space="preserve">Functional Pack </t>
  </si>
  <si>
    <t xml:space="preserve">Park Pack </t>
  </si>
  <si>
    <t>Driver Assistance Pack</t>
  </si>
  <si>
    <t xml:space="preserve">  + = επιτρεπτός συνδυασμός               -= μη επιτρεπτός συνδυασμός</t>
  </si>
  <si>
    <t>μπεζ</t>
  </si>
  <si>
    <t>TASC*</t>
  </si>
  <si>
    <t>Lilop Morrocana / Light Neutral</t>
  </si>
  <si>
    <t>GG7</t>
  </si>
  <si>
    <t>Pull Me Over Red</t>
  </si>
  <si>
    <t>Black Meet Kettle</t>
  </si>
  <si>
    <t>GB9</t>
  </si>
  <si>
    <t>Satin Steel Grey</t>
  </si>
  <si>
    <t>GF6</t>
  </si>
  <si>
    <t>GDB</t>
  </si>
  <si>
    <t>Coconut</t>
  </si>
  <si>
    <t>You Drive Me Crazy</t>
  </si>
  <si>
    <t>GR5</t>
  </si>
  <si>
    <t>99 (134) / 3500-4000</t>
  </si>
  <si>
    <t xml:space="preserve">             Ελαστικά Opel Zafira</t>
  </si>
  <si>
    <r>
      <t xml:space="preserve">Ταπετσαρία, ύφασμα/PVC Morrocana Lilop / Light Neutral
</t>
    </r>
    <r>
      <rPr>
        <b/>
        <sz val="16"/>
        <color rgb="FFFF0000"/>
        <rFont val="Opel Sans Condensed"/>
        <family val="2"/>
        <charset val="161"/>
      </rPr>
      <t xml:space="preserve">Περιλαμβάνει σπορ καθίσματα. Μόνο με SRY </t>
    </r>
  </si>
  <si>
    <t>(2)      Όταν συνδυάζεται με το Driver Assistance Pack περιλαμβάνει τη λειτουργία έξυπνης ρύθμισης απόστασης φώτων (ILR)</t>
  </si>
  <si>
    <r>
      <t>Σκιάδια με φωτιζόμενους καθρέπτες</t>
    </r>
    <r>
      <rPr>
        <b/>
        <sz val="16"/>
        <color rgb="FFFF0000"/>
        <rFont val="Opel Sans Condensed"/>
        <family val="2"/>
        <charset val="161"/>
      </rPr>
      <t xml:space="preserve"> (δεν είναι στάνταρ με πανοραμικό παρμπρίζ AKY)</t>
    </r>
  </si>
  <si>
    <t xml:space="preserve">Φωτισμός κονσόλας </t>
  </si>
  <si>
    <r>
      <t xml:space="preserve">Flex Console
J71 - ηλεκτρικό χειρόφρενο
KB5 - σύστημα εκκίνησης σε ανηφόρα Hill Start Assist 
C9J - φωτισμός κεντρικής κονσόλας </t>
    </r>
    <r>
      <rPr>
        <strike/>
        <sz val="14"/>
        <rFont val="Opel Sans"/>
        <family val="2"/>
      </rPr>
      <t/>
    </r>
  </si>
  <si>
    <r>
      <t>Τα οχήματα με τεχνολογία BlueInjection χρειάζονται τακτική αναπλήρωση του υγρού AdBlue</t>
    </r>
    <r>
      <rPr>
        <vertAlign val="superscript"/>
        <sz val="10"/>
        <rFont val="Opel Sans Condensed"/>
        <family val="2"/>
        <charset val="161"/>
      </rPr>
      <t>®</t>
    </r>
    <r>
      <rPr>
        <sz val="10"/>
        <rFont val="Opel Sans Condensed"/>
        <family val="2"/>
        <charset val="161"/>
      </rPr>
      <t xml:space="preserve"> και στα χρονικά διαστήματα που μεσολαβούν ανάμεσα στα προβλεπόμενα service. Μία ένδειξη στο board computer θα σας ενημερώνει πότε χρειάζεται αναπλήρωση. Για περισσότερες πληροφορίες επισκεφθείτε τη διεύθυνση http://www.opel.gr/tools/adblue/adblueinfo.html</t>
    </r>
  </si>
  <si>
    <t>1.6 CDTI Blue Injection</t>
  </si>
  <si>
    <r>
      <rPr>
        <sz val="16"/>
        <color theme="1"/>
        <rFont val="Opel Sans Condensed"/>
        <family val="2"/>
        <charset val="161"/>
      </rPr>
      <t>Προσαρμοζόμενος εμπρόσθιος φωτισμός AFL 3</t>
    </r>
    <r>
      <rPr>
        <b/>
        <sz val="16"/>
        <color theme="1"/>
        <rFont val="Opel Sans Condensed"/>
        <family val="2"/>
        <charset val="161"/>
      </rPr>
      <t xml:space="preserve">
</t>
    </r>
    <r>
      <rPr>
        <sz val="16"/>
        <color theme="1"/>
        <rFont val="Opel Sans Condensed"/>
        <family val="2"/>
        <charset val="161"/>
      </rPr>
      <t>T4L -</t>
    </r>
    <r>
      <rPr>
        <b/>
        <sz val="16"/>
        <color theme="1"/>
        <rFont val="Opel Sans Condensed"/>
        <family val="2"/>
        <charset val="161"/>
      </rPr>
      <t xml:space="preserve"> </t>
    </r>
    <r>
      <rPr>
        <sz val="16"/>
        <color theme="1"/>
        <rFont val="Opel Sans Condensed"/>
        <family val="2"/>
        <charset val="161"/>
      </rPr>
      <t>λαμπτήρες LED (μικρή &amp; μεγάλη σκάλα, φλας, φώτα ημέρας)
T95 - 9 λειτουργίες φωτισμού</t>
    </r>
    <r>
      <rPr>
        <vertAlign val="superscript"/>
        <sz val="16"/>
        <color theme="1"/>
        <rFont val="Opel Sans Condensed"/>
        <family val="2"/>
        <charset val="161"/>
      </rPr>
      <t>(2)</t>
    </r>
    <r>
      <rPr>
        <sz val="16"/>
        <color theme="1"/>
        <rFont val="Opel Sans Condensed"/>
        <family val="2"/>
        <charset val="161"/>
      </rPr>
      <t xml:space="preserve"> 
</t>
    </r>
    <r>
      <rPr>
        <b/>
        <strike/>
        <sz val="14"/>
        <color rgb="FFFF0000"/>
        <rFont val="Opel Sans"/>
        <family val="2"/>
      </rPr>
      <t/>
    </r>
  </si>
  <si>
    <t>Φωτισμός θυρών</t>
  </si>
  <si>
    <r>
      <t>1.6lt CDTi S/S ecoFLEX</t>
    </r>
    <r>
      <rPr>
        <b/>
        <vertAlign val="superscript"/>
        <sz val="11"/>
        <rFont val="Opel Sans Condensed"/>
        <family val="2"/>
        <charset val="161"/>
      </rPr>
      <t>®</t>
    </r>
    <r>
      <rPr>
        <b/>
        <sz val="11"/>
        <rFont val="Opel Sans Condensed"/>
        <family val="2"/>
      </rPr>
      <t xml:space="preserve">, 134hp -
 Blue Injection </t>
    </r>
  </si>
  <si>
    <r>
      <t>2.0lt CDTi S/S ecoFLEX</t>
    </r>
    <r>
      <rPr>
        <b/>
        <vertAlign val="superscript"/>
        <sz val="11"/>
        <rFont val="Opel Sans Condensed"/>
        <family val="2"/>
        <charset val="161"/>
      </rPr>
      <t>®</t>
    </r>
    <r>
      <rPr>
        <b/>
        <sz val="11"/>
        <rFont val="Opel Sans Condensed"/>
        <family val="2"/>
      </rPr>
      <t xml:space="preserve">, 170hp -
 Blue Injection </t>
    </r>
  </si>
  <si>
    <r>
      <t>2.0lt CDTi ECOTEC</t>
    </r>
    <r>
      <rPr>
        <b/>
        <vertAlign val="superscript"/>
        <sz val="11"/>
        <rFont val="Opel Sans Condensed"/>
        <family val="2"/>
        <charset val="161"/>
      </rPr>
      <t>®</t>
    </r>
    <r>
      <rPr>
        <b/>
        <sz val="11"/>
        <rFont val="Opel Sans Condensed"/>
        <family val="2"/>
      </rPr>
      <t>, 170hp -
 Blue Injection</t>
    </r>
  </si>
  <si>
    <r>
      <t>Zafira Edition 1.6lt CDTi S/S ecoFLEX</t>
    </r>
    <r>
      <rPr>
        <b/>
        <vertAlign val="superscript"/>
        <sz val="12"/>
        <rFont val="Opel Sans Condensed"/>
        <family val="2"/>
        <charset val="161"/>
      </rPr>
      <t>®</t>
    </r>
    <r>
      <rPr>
        <b/>
        <sz val="12"/>
        <rFont val="Opel Sans Condensed"/>
        <family val="2"/>
      </rPr>
      <t>, 134hp MT6 - Blue Injection</t>
    </r>
  </si>
  <si>
    <r>
      <t>Zafira Innovation 1.6lt CDTi S/S ecoFLEX</t>
    </r>
    <r>
      <rPr>
        <b/>
        <vertAlign val="superscript"/>
        <sz val="12"/>
        <rFont val="Opel Sans Condensed"/>
        <family val="2"/>
        <charset val="161"/>
      </rPr>
      <t>®</t>
    </r>
    <r>
      <rPr>
        <b/>
        <sz val="12"/>
        <rFont val="Opel Sans Condensed"/>
        <family val="2"/>
        <charset val="161"/>
      </rPr>
      <t xml:space="preserve">, </t>
    </r>
    <r>
      <rPr>
        <b/>
        <sz val="12"/>
        <rFont val="Opel Sans Condensed"/>
        <family val="2"/>
      </rPr>
      <t>134hp MT6 - Blue Injection</t>
    </r>
  </si>
  <si>
    <r>
      <t>Zafira Innovation 2.0lt CDTi S/S ecoFLEX</t>
    </r>
    <r>
      <rPr>
        <b/>
        <vertAlign val="superscript"/>
        <sz val="12"/>
        <rFont val="Opel Sans Condensed"/>
        <family val="2"/>
        <charset val="161"/>
      </rPr>
      <t>®</t>
    </r>
    <r>
      <rPr>
        <b/>
        <sz val="12"/>
        <rFont val="Opel Sans Condensed"/>
        <family val="2"/>
      </rPr>
      <t>, 170hp MT6- Blue Injection</t>
    </r>
  </si>
  <si>
    <r>
      <t>Zafira Innovation 2.0lt CDTi ECOTEC</t>
    </r>
    <r>
      <rPr>
        <b/>
        <vertAlign val="superscript"/>
        <sz val="12"/>
        <rFont val="Opel Sans Condensed"/>
        <family val="2"/>
        <charset val="161"/>
      </rPr>
      <t>®</t>
    </r>
    <r>
      <rPr>
        <b/>
        <sz val="12"/>
        <rFont val="Opel Sans Condensed"/>
        <family val="2"/>
      </rPr>
      <t>, 170hp AT6 - Blue Injection</t>
    </r>
  </si>
  <si>
    <r>
      <t>2.0 CDTI</t>
    </r>
    <r>
      <rPr>
        <b/>
        <vertAlign val="superscript"/>
        <sz val="12"/>
        <rFont val="Opel Sans Condensed"/>
        <family val="2"/>
        <charset val="161"/>
      </rPr>
      <t xml:space="preserve"> </t>
    </r>
    <r>
      <rPr>
        <b/>
        <sz val="12"/>
        <rFont val="Opel Sans Condensed"/>
        <family val="2"/>
        <charset val="161"/>
      </rPr>
      <t xml:space="preserve">Blue Injection </t>
    </r>
  </si>
  <si>
    <r>
      <t>2.0 CDTI</t>
    </r>
    <r>
      <rPr>
        <b/>
        <vertAlign val="superscript"/>
        <sz val="12"/>
        <rFont val="Opel Sans Condensed"/>
        <family val="2"/>
        <charset val="161"/>
      </rPr>
      <t xml:space="preserve">  </t>
    </r>
    <r>
      <rPr>
        <b/>
        <sz val="12"/>
        <rFont val="Opel Sans Condensed"/>
        <family val="2"/>
        <charset val="161"/>
      </rPr>
      <t>Blue Injection</t>
    </r>
  </si>
  <si>
    <t>1.6 CDTi ecoFLEX Start &amp; Stop  (99kW / 134hp) - Blue Injection</t>
  </si>
  <si>
    <t>2.0 CDTi ecoFLEX Start &amp; Stop (125kW / 170hp) - Blue Injection</t>
  </si>
  <si>
    <t>2.0 CDTi (125kW / 170hp)  - Blue Injection</t>
  </si>
  <si>
    <r>
      <t>Νέο Opel</t>
    </r>
    <r>
      <rPr>
        <sz val="20"/>
        <rFont val="Opel Sans Condensed"/>
        <family val="2"/>
        <charset val="161"/>
      </rPr>
      <t xml:space="preserve"> </t>
    </r>
    <r>
      <rPr>
        <b/>
        <sz val="20"/>
        <rFont val="Opel Sans Condensed"/>
        <family val="2"/>
        <charset val="161"/>
      </rPr>
      <t>Zafira</t>
    </r>
  </si>
  <si>
    <t>Ημερομηνία Έκδοσης 15.12.2016</t>
  </si>
  <si>
    <t>MY'17.5</t>
  </si>
  <si>
    <t xml:space="preserve">Πίσω Φώτα LED. </t>
  </si>
  <si>
    <r>
      <t>Radio Navi 950 IntelliLink
Πλοήγηση
Σύνδεση με smartphone,  προεγκατάσταση Bluetooth</t>
    </r>
    <r>
      <rPr>
        <vertAlign val="superscript"/>
        <sz val="16"/>
        <color theme="1"/>
        <rFont val="Opel Sans Condensed"/>
        <family val="2"/>
        <charset val="161"/>
      </rPr>
      <t>(3)</t>
    </r>
    <r>
      <rPr>
        <sz val="16"/>
        <color theme="1"/>
        <rFont val="Opel Sans Condensed"/>
        <family val="2"/>
        <charset val="161"/>
      </rPr>
      <t xml:space="preserve"> &amp; φωνητικές εντολές </t>
    </r>
    <r>
      <rPr>
        <vertAlign val="superscript"/>
        <sz val="16"/>
        <color theme="1"/>
        <rFont val="Opel Sans Condensed"/>
        <family val="2"/>
        <charset val="161"/>
      </rPr>
      <t>(4)</t>
    </r>
    <r>
      <rPr>
        <sz val="16"/>
        <color theme="1"/>
        <rFont val="Opel Sans Condensed"/>
        <family val="2"/>
        <charset val="161"/>
      </rPr>
      <t xml:space="preserve">
Θύρα USB
6 ηχεία
Έγχρωμη οθόνη 7"
Βοηθητική είσοδος Aux-in   
Κεραία τύπου "πτερύγιο καρχαρία"</t>
    </r>
  </si>
  <si>
    <t xml:space="preserve">Δεύτερο αναδιπλούμενο κλειδί </t>
  </si>
  <si>
    <t>KTF</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</si>
</sst>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quot;R$&quot;\ #,##0_);[Red]\(&quot;R$&quot;\ #,##0\)"/>
    <numFmt numFmtId="170" formatCode="&quot;R$&quot;\ #,##0.00_);[Red]\(&quot;R$&quot;\ #,##0.00\)"/>
    <numFmt numFmtId="171" formatCode="#,##0\ [$€-408]"/>
    <numFmt numFmtId="172" formatCode="[$€-2]\ #,##0;[Red]\-[$€-2]\ #,##0"/>
    <numFmt numFmtId="173" formatCode="0.0"/>
    <numFmt numFmtId="174" formatCode="#,##0\ [$€-1]"/>
    <numFmt numFmtId="175" formatCode="#,##0.00\ [$€-408]"/>
    <numFmt numFmtId="176" formatCode="#,##0.00\ [$€-1]"/>
    <numFmt numFmtId="177" formatCode="[$€-2]\ #,##0"/>
  </numFmts>
  <fonts count="101">
    <font>
      <sz val="10"/>
      <name val="Verdana"/>
    </font>
    <font>
      <sz val="11"/>
      <color theme="1"/>
      <name val="Calibri"/>
      <family val="2"/>
      <charset val="161"/>
      <scheme val="minor"/>
    </font>
    <font>
      <b/>
      <sz val="10"/>
      <name val="Verdana"/>
      <family val="2"/>
    </font>
    <font>
      <sz val="10"/>
      <name val="Verdana"/>
      <family val="2"/>
    </font>
    <font>
      <sz val="8"/>
      <name val="Opel Sans Bold"/>
    </font>
    <font>
      <sz val="10"/>
      <name val="Arial"/>
      <family val="2"/>
    </font>
    <font>
      <sz val="11"/>
      <name val="돋움"/>
      <family val="3"/>
    </font>
    <font>
      <sz val="10"/>
      <name val="Arial"/>
      <family val="2"/>
      <charset val="161"/>
    </font>
    <font>
      <i/>
      <sz val="10"/>
      <name val="Helv"/>
    </font>
    <font>
      <sz val="10"/>
      <name val="MS Sans Serif"/>
      <family val="2"/>
      <charset val="161"/>
    </font>
    <font>
      <sz val="10"/>
      <name val="Arial"/>
      <family val="2"/>
    </font>
    <font>
      <sz val="10"/>
      <name val="Arial"/>
      <family val="2"/>
    </font>
    <font>
      <sz val="10"/>
      <name val="Helv"/>
    </font>
    <font>
      <sz val="10"/>
      <color theme="1"/>
      <name val="Opel Sans"/>
      <family val="2"/>
    </font>
    <font>
      <sz val="10"/>
      <name val="Opel Sans Condensed"/>
      <family val="2"/>
      <charset val="161"/>
    </font>
    <font>
      <sz val="10"/>
      <name val="Opel Sans Condensed"/>
      <family val="2"/>
    </font>
    <font>
      <b/>
      <sz val="12"/>
      <color indexed="9"/>
      <name val="Opel Sans Condensed"/>
      <family val="2"/>
      <charset val="161"/>
    </font>
    <font>
      <sz val="12"/>
      <name val="Opel Sans Condensed"/>
      <family val="2"/>
      <charset val="161"/>
    </font>
    <font>
      <b/>
      <sz val="12"/>
      <name val="Opel Sans Condensed"/>
      <family val="2"/>
      <charset val="161"/>
    </font>
    <font>
      <sz val="10"/>
      <color rgb="FFFF0000"/>
      <name val="Opel Sans Condensed"/>
      <family val="2"/>
      <charset val="161"/>
    </font>
    <font>
      <vertAlign val="superscript"/>
      <sz val="12"/>
      <name val="Opel Sans Condensed"/>
      <family val="2"/>
      <charset val="161"/>
    </font>
    <font>
      <b/>
      <sz val="7"/>
      <name val="Opel Sans Condensed"/>
      <family val="2"/>
      <charset val="161"/>
    </font>
    <font>
      <sz val="12"/>
      <color indexed="9"/>
      <name val="Opel Sans Condensed"/>
      <family val="2"/>
      <charset val="161"/>
    </font>
    <font>
      <b/>
      <sz val="10"/>
      <name val="Opel Sans Condensed"/>
      <family val="2"/>
      <charset val="161"/>
    </font>
    <font>
      <vertAlign val="superscript"/>
      <sz val="8"/>
      <color rgb="FF000000"/>
      <name val="Opel Sans Condensed"/>
      <family val="2"/>
      <charset val="161"/>
    </font>
    <font>
      <sz val="8"/>
      <color rgb="FF000000"/>
      <name val="Opel Sans Condensed"/>
      <family val="2"/>
      <charset val="161"/>
    </font>
    <font>
      <sz val="10"/>
      <color rgb="FF000000"/>
      <name val="Opel Sans Condensed"/>
      <family val="2"/>
      <charset val="161"/>
    </font>
    <font>
      <b/>
      <sz val="14"/>
      <name val="Opel Sans Condensed"/>
      <family val="2"/>
      <charset val="161"/>
    </font>
    <font>
      <sz val="14"/>
      <name val="Opel Sans Condensed"/>
      <family val="2"/>
      <charset val="161"/>
    </font>
    <font>
      <b/>
      <sz val="14"/>
      <color theme="1"/>
      <name val="Opel Sans Condensed"/>
      <family val="2"/>
      <charset val="161"/>
    </font>
    <font>
      <sz val="10"/>
      <color theme="1"/>
      <name val="Opel Sans Condensed"/>
      <family val="2"/>
      <charset val="161"/>
    </font>
    <font>
      <sz val="12"/>
      <color theme="1"/>
      <name val="Opel Sans Condensed"/>
      <family val="2"/>
      <charset val="161"/>
    </font>
    <font>
      <b/>
      <i/>
      <sz val="9"/>
      <name val="Opel Sans Condensed"/>
      <family val="2"/>
      <charset val="161"/>
    </font>
    <font>
      <b/>
      <sz val="9"/>
      <color theme="1"/>
      <name val="Opel Sans Condensed"/>
      <family val="2"/>
      <charset val="161"/>
    </font>
    <font>
      <b/>
      <sz val="11"/>
      <color theme="1"/>
      <name val="Opel Sans Condensed"/>
      <family val="2"/>
      <charset val="161"/>
    </font>
    <font>
      <b/>
      <sz val="9"/>
      <name val="Opel Sans Condensed"/>
      <family val="2"/>
      <charset val="161"/>
    </font>
    <font>
      <sz val="11"/>
      <color rgb="FF0C03BD"/>
      <name val="Opel Sans Condensed"/>
      <family val="2"/>
      <charset val="161"/>
    </font>
    <font>
      <sz val="16"/>
      <name val="Opel Sans Condensed"/>
      <family val="2"/>
      <charset val="161"/>
    </font>
    <font>
      <b/>
      <sz val="11"/>
      <name val="Opel Sans Condensed"/>
      <family val="2"/>
      <charset val="161"/>
    </font>
    <font>
      <sz val="10"/>
      <name val="Arial"/>
      <family val="2"/>
      <charset val="238"/>
    </font>
    <font>
      <b/>
      <vertAlign val="superscript"/>
      <sz val="9"/>
      <name val="Opel Sans Condensed"/>
      <family val="2"/>
      <charset val="161"/>
    </font>
    <font>
      <b/>
      <sz val="16"/>
      <color theme="1"/>
      <name val="Opel Sans Condensed"/>
      <family val="2"/>
      <charset val="161"/>
    </font>
    <font>
      <b/>
      <sz val="16"/>
      <name val="Opel Sans Condensed"/>
      <family val="2"/>
      <charset val="161"/>
    </font>
    <font>
      <b/>
      <sz val="16"/>
      <color rgb="FFFF0000"/>
      <name val="Opel Sans Condensed"/>
      <family val="2"/>
      <charset val="161"/>
    </font>
    <font>
      <sz val="16"/>
      <color theme="1"/>
      <name val="Opel Sans Condensed"/>
      <family val="2"/>
      <charset val="161"/>
    </font>
    <font>
      <sz val="10"/>
      <name val="Verdana"/>
      <family val="2"/>
      <charset val="161"/>
    </font>
    <font>
      <b/>
      <sz val="10"/>
      <name val="Opel Sans Condensed"/>
      <family val="2"/>
    </font>
    <font>
      <sz val="11"/>
      <name val="Opel Sans Condensed"/>
      <family val="2"/>
    </font>
    <font>
      <b/>
      <sz val="11"/>
      <name val="Opel Sans Condensed"/>
      <family val="2"/>
    </font>
    <font>
      <b/>
      <sz val="11"/>
      <color theme="1"/>
      <name val="Opel Sans Condensed"/>
      <family val="2"/>
    </font>
    <font>
      <b/>
      <sz val="12"/>
      <color theme="1"/>
      <name val="Opel Sans Condensed"/>
      <family val="2"/>
    </font>
    <font>
      <b/>
      <sz val="20"/>
      <color indexed="9"/>
      <name val="Opel Sans Condensed"/>
      <family val="2"/>
    </font>
    <font>
      <b/>
      <sz val="28"/>
      <color indexed="9"/>
      <name val="Opel Sans Condensed"/>
      <family val="2"/>
    </font>
    <font>
      <b/>
      <sz val="20"/>
      <name val="Opel Sans Condensed"/>
      <family val="2"/>
      <charset val="161"/>
    </font>
    <font>
      <sz val="20"/>
      <name val="Opel Sans Condensed"/>
      <family val="2"/>
      <charset val="161"/>
    </font>
    <font>
      <b/>
      <i/>
      <sz val="12"/>
      <color theme="1"/>
      <name val="Opel Sans Condensed"/>
      <family val="2"/>
    </font>
    <font>
      <b/>
      <sz val="20"/>
      <color theme="1"/>
      <name val="Opel Sans Condensed"/>
      <family val="2"/>
    </font>
    <font>
      <b/>
      <sz val="20"/>
      <color theme="1"/>
      <name val="Opel Sans Condensed"/>
      <family val="2"/>
      <charset val="161"/>
    </font>
    <font>
      <vertAlign val="superscript"/>
      <sz val="16"/>
      <color theme="1"/>
      <name val="Opel Sans Condensed"/>
      <family val="2"/>
      <charset val="161"/>
    </font>
    <font>
      <b/>
      <i/>
      <sz val="16"/>
      <color theme="1"/>
      <name val="Opel Sans Condensed"/>
      <family val="2"/>
      <charset val="161"/>
    </font>
    <font>
      <b/>
      <vertAlign val="subscript"/>
      <sz val="12"/>
      <name val="Opel Sans Condensed"/>
      <family val="2"/>
      <charset val="161"/>
    </font>
    <font>
      <b/>
      <vertAlign val="superscript"/>
      <sz val="12"/>
      <name val="Opel Sans Condensed"/>
      <family val="2"/>
      <charset val="161"/>
    </font>
    <font>
      <b/>
      <sz val="22"/>
      <name val="Opel Sans Condensed"/>
      <family val="2"/>
      <charset val="161"/>
    </font>
    <font>
      <b/>
      <i/>
      <sz val="28"/>
      <color indexed="9"/>
      <name val="Opel Sans Condensed"/>
      <family val="2"/>
      <charset val="161"/>
    </font>
    <font>
      <sz val="9"/>
      <color rgb="FF000000"/>
      <name val="Verdana"/>
      <family val="2"/>
      <charset val="161"/>
    </font>
    <font>
      <sz val="11"/>
      <name val="Opel Sans Condensed"/>
      <family val="2"/>
      <charset val="161"/>
    </font>
    <font>
      <sz val="9"/>
      <color rgb="FF0C03BD"/>
      <name val="Opel Sans"/>
      <family val="2"/>
    </font>
    <font>
      <u/>
      <sz val="10"/>
      <color theme="1"/>
      <name val="Opel Sans Condensed"/>
      <family val="2"/>
      <charset val="161"/>
    </font>
    <font>
      <b/>
      <sz val="18"/>
      <color theme="1"/>
      <name val="Opel Sans Condensed"/>
      <family val="2"/>
    </font>
    <font>
      <b/>
      <sz val="25"/>
      <color theme="1"/>
      <name val="Opel Sans Condensed"/>
      <family val="2"/>
    </font>
    <font>
      <sz val="25"/>
      <color indexed="12"/>
      <name val="Opel Sans Condensed"/>
      <family val="2"/>
    </font>
    <font>
      <sz val="20"/>
      <color indexed="12"/>
      <name val="Opel Sans Condensed"/>
      <family val="2"/>
    </font>
    <font>
      <sz val="10"/>
      <color rgb="FF0070C0"/>
      <name val="Opel Sans Condensed"/>
      <family val="2"/>
    </font>
    <font>
      <sz val="12"/>
      <color indexed="12"/>
      <name val="Opel Sans Condensed"/>
      <family val="2"/>
    </font>
    <font>
      <b/>
      <sz val="14"/>
      <name val="Opel Sans Condensed"/>
      <family val="2"/>
    </font>
    <font>
      <b/>
      <sz val="14"/>
      <color rgb="FFFF0000"/>
      <name val="Opel Sans Condensed"/>
      <family val="2"/>
      <charset val="161"/>
    </font>
    <font>
      <b/>
      <sz val="14"/>
      <color rgb="FF0070C0"/>
      <name val="Opel Sans Condensed"/>
      <family val="2"/>
    </font>
    <font>
      <b/>
      <sz val="12"/>
      <name val="Opel Sans Condensed"/>
      <family val="2"/>
    </font>
    <font>
      <sz val="12"/>
      <color theme="1"/>
      <name val="Opel Sans Condensed"/>
      <family val="2"/>
    </font>
    <font>
      <b/>
      <i/>
      <sz val="12"/>
      <name val="Opel Sans Condensed"/>
      <family val="2"/>
    </font>
    <font>
      <b/>
      <i/>
      <sz val="12"/>
      <color theme="2" tint="-0.499984740745262"/>
      <name val="Opel Sans Condensed"/>
      <family val="2"/>
    </font>
    <font>
      <b/>
      <sz val="12"/>
      <color rgb="FFFF0000"/>
      <name val="Opel Sans Condensed"/>
      <family val="2"/>
      <charset val="161"/>
    </font>
    <font>
      <b/>
      <sz val="12"/>
      <color rgb="FF0070C0"/>
      <name val="Opel Sans Condensed"/>
      <family val="2"/>
    </font>
    <font>
      <b/>
      <vertAlign val="superscript"/>
      <sz val="11"/>
      <name val="Opel Sans Condensed"/>
      <family val="2"/>
      <charset val="161"/>
    </font>
    <font>
      <sz val="16"/>
      <color rgb="FFFF0000"/>
      <name val="Opel Sans Condensed"/>
      <family val="2"/>
      <charset val="161"/>
    </font>
    <font>
      <b/>
      <strike/>
      <sz val="14"/>
      <color rgb="FFFF0000"/>
      <name val="Opel Sans"/>
      <family val="2"/>
    </font>
    <font>
      <strike/>
      <sz val="14"/>
      <name val="Opel Sans"/>
      <family val="2"/>
    </font>
    <font>
      <b/>
      <sz val="14"/>
      <color theme="0"/>
      <name val="Opel Sans Condensed"/>
      <family val="2"/>
      <charset val="161"/>
    </font>
    <font>
      <b/>
      <vertAlign val="superscript"/>
      <sz val="16"/>
      <color theme="1"/>
      <name val="Opel Sans Condensed"/>
      <family val="2"/>
      <charset val="161"/>
    </font>
    <font>
      <sz val="10"/>
      <name val="MS Sans Serif"/>
      <family val="2"/>
    </font>
    <font>
      <sz val="10"/>
      <name val="Opel Sans"/>
      <family val="2"/>
    </font>
    <font>
      <b/>
      <sz val="10"/>
      <color theme="1"/>
      <name val="Opel Sans Condensed"/>
      <family val="2"/>
      <charset val="161"/>
    </font>
    <font>
      <sz val="10"/>
      <color indexed="10"/>
      <name val="Opel Sans Condensed"/>
      <family val="2"/>
      <charset val="161"/>
    </font>
    <font>
      <sz val="10"/>
      <color theme="3" tint="0.39997558519241921"/>
      <name val="Opel Sans Condensed"/>
      <family val="2"/>
      <charset val="161"/>
    </font>
    <font>
      <b/>
      <sz val="9"/>
      <color indexed="10"/>
      <name val="Opel Sans Condensed"/>
      <family val="2"/>
      <charset val="161"/>
    </font>
    <font>
      <b/>
      <sz val="8"/>
      <name val="Opel Sans Condensed"/>
      <family val="2"/>
      <charset val="161"/>
    </font>
    <font>
      <i/>
      <sz val="10"/>
      <name val="Opel Sans Condensed"/>
      <family val="2"/>
      <charset val="161"/>
    </font>
    <font>
      <sz val="8"/>
      <name val="Opel Sans Condensed"/>
      <family val="2"/>
      <charset val="161"/>
    </font>
    <font>
      <sz val="8"/>
      <color indexed="10"/>
      <name val="Opel Sans Condensed"/>
      <family val="2"/>
      <charset val="161"/>
    </font>
    <font>
      <b/>
      <vertAlign val="superscript"/>
      <sz val="10"/>
      <name val="Opel Sans Condensed"/>
      <family val="2"/>
      <charset val="161"/>
    </font>
    <font>
      <vertAlign val="superscript"/>
      <sz val="10"/>
      <name val="Opel Sans Condensed"/>
      <family val="2"/>
      <charset val="16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AEAEA"/>
        <bgColor indexed="64"/>
      </patternFill>
    </fill>
    <fill>
      <patternFill patternType="solid">
        <fgColor rgb="FFFCC000"/>
        <bgColor indexed="64"/>
      </patternFill>
    </fill>
    <fill>
      <patternFill patternType="solid">
        <fgColor theme="2"/>
        <bgColor indexed="64"/>
      </patternFill>
    </fill>
    <fill>
      <patternFill patternType="solid">
        <fgColor theme="2" tint="-0.249977111117893"/>
        <bgColor indexed="64"/>
      </patternFill>
    </fill>
    <fill>
      <patternFill patternType="solid">
        <fgColor theme="2" tint="-0.749992370372631"/>
        <bgColor indexed="64"/>
      </patternFill>
    </fill>
    <fill>
      <patternFill patternType="solid">
        <fgColor rgb="FFC4BD97"/>
        <bgColor indexed="64"/>
      </patternFill>
    </fill>
    <fill>
      <patternFill patternType="solid">
        <fgColor rgb="FFEEECE1"/>
        <bgColor indexed="64"/>
      </patternFill>
    </fill>
    <fill>
      <patternFill patternType="solid">
        <fgColor theme="2" tint="-9.9978637043366805E-2"/>
        <bgColor indexed="64"/>
      </patternFill>
    </fill>
  </fills>
  <borders count="34">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indexed="9"/>
      </right>
      <top/>
      <bottom/>
      <diagonal/>
    </border>
    <border>
      <left style="thin">
        <color indexed="9"/>
      </left>
      <right/>
      <top/>
      <bottom/>
      <diagonal/>
    </border>
    <border>
      <left/>
      <right style="thin">
        <color indexed="9"/>
      </right>
      <top style="thin">
        <color indexed="9"/>
      </top>
      <bottom style="thin">
        <color indexed="9"/>
      </bottom>
      <diagonal/>
    </border>
    <border>
      <left/>
      <right/>
      <top style="thin">
        <color indexed="9"/>
      </top>
      <bottom style="thin">
        <color indexed="9"/>
      </bottom>
      <diagonal/>
    </border>
    <border>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right/>
      <top/>
      <bottom style="thin">
        <color indexed="9"/>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style="thin">
        <color theme="0"/>
      </left>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indexed="9"/>
      </top>
      <bottom/>
      <diagonal/>
    </border>
    <border>
      <left/>
      <right style="thin">
        <color theme="0"/>
      </right>
      <top style="thin">
        <color indexed="9"/>
      </top>
      <bottom/>
      <diagonal/>
    </border>
    <border>
      <left style="thin">
        <color theme="0"/>
      </left>
      <right/>
      <top/>
      <bottom style="thin">
        <color indexed="9"/>
      </bottom>
      <diagonal/>
    </border>
    <border>
      <left style="thin">
        <color indexed="9"/>
      </left>
      <right style="thin">
        <color theme="0"/>
      </right>
      <top style="thin">
        <color indexed="9"/>
      </top>
      <bottom style="thin">
        <color indexed="9"/>
      </bottom>
      <diagonal/>
    </border>
    <border>
      <left style="thin">
        <color theme="0"/>
      </left>
      <right/>
      <top style="thin">
        <color indexed="9"/>
      </top>
      <bottom/>
      <diagonal/>
    </border>
    <border>
      <left style="thin">
        <color theme="0"/>
      </left>
      <right/>
      <top style="thin">
        <color theme="0"/>
      </top>
      <bottom style="thin">
        <color indexed="9"/>
      </bottom>
      <diagonal/>
    </border>
    <border>
      <left/>
      <right style="thin">
        <color theme="0"/>
      </right>
      <top style="thin">
        <color theme="0"/>
      </top>
      <bottom style="thin">
        <color indexed="9"/>
      </bottom>
      <diagonal/>
    </border>
    <border>
      <left style="thin">
        <color theme="0"/>
      </left>
      <right/>
      <top style="thin">
        <color indexed="9"/>
      </top>
      <bottom style="thin">
        <color theme="0"/>
      </bottom>
      <diagonal/>
    </border>
    <border>
      <left/>
      <right style="thin">
        <color theme="0"/>
      </right>
      <top style="thin">
        <color indexed="9"/>
      </top>
      <bottom style="thin">
        <color theme="0"/>
      </bottom>
      <diagonal/>
    </border>
    <border>
      <left style="thin">
        <color theme="0"/>
      </left>
      <right/>
      <top/>
      <bottom style="thin">
        <color theme="0"/>
      </bottom>
      <diagonal/>
    </border>
    <border>
      <left/>
      <right/>
      <top/>
      <bottom style="thin">
        <color theme="0"/>
      </bottom>
      <diagonal/>
    </border>
  </borders>
  <cellStyleXfs count="37">
    <xf numFmtId="0" fontId="0" fillId="0" borderId="0"/>
    <xf numFmtId="0" fontId="2" fillId="0" borderId="0" applyNumberFormat="0" applyFill="0" applyBorder="0" applyAlignment="0" applyProtection="0"/>
    <xf numFmtId="0" fontId="8" fillId="0" borderId="1"/>
    <xf numFmtId="166" fontId="10" fillId="0" borderId="0" applyFont="0" applyFill="0" applyBorder="0" applyAlignment="0" applyProtection="0"/>
    <xf numFmtId="167" fontId="1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0" fontId="7" fillId="0" borderId="0"/>
    <xf numFmtId="0" fontId="3" fillId="0" borderId="0"/>
    <xf numFmtId="0" fontId="11" fillId="0" borderId="0"/>
    <xf numFmtId="0" fontId="5" fillId="0" borderId="0"/>
    <xf numFmtId="0" fontId="5" fillId="0" borderId="0"/>
    <xf numFmtId="168" fontId="4" fillId="0" borderId="0" applyFill="0" applyBorder="0">
      <alignment horizontal="center" wrapText="1"/>
    </xf>
    <xf numFmtId="0" fontId="12" fillId="1" borderId="1" applyNumberFormat="0" applyAlignment="0" applyProtection="0"/>
    <xf numFmtId="169" fontId="5" fillId="0" borderId="0" applyFont="0" applyFill="0" applyBorder="0" applyAlignment="0" applyProtection="0"/>
    <xf numFmtId="170" fontId="5" fillId="0" borderId="0" applyFont="0" applyFill="0" applyBorder="0" applyAlignment="0" applyProtection="0"/>
    <xf numFmtId="0" fontId="5" fillId="0" borderId="0"/>
    <xf numFmtId="0" fontId="13" fillId="0" borderId="0"/>
    <xf numFmtId="0" fontId="13" fillId="0" borderId="0"/>
    <xf numFmtId="0" fontId="9" fillId="0" borderId="0"/>
    <xf numFmtId="0" fontId="6" fillId="0" borderId="0"/>
    <xf numFmtId="43" fontId="7" fillId="0" borderId="0" applyFont="0" applyFill="0" applyBorder="0" applyAlignment="0" applyProtection="0"/>
    <xf numFmtId="0" fontId="39" fillId="0" borderId="0"/>
    <xf numFmtId="9" fontId="7" fillId="0" borderId="0" applyFont="0" applyFill="0" applyBorder="0" applyAlignment="0" applyProtection="0"/>
    <xf numFmtId="0" fontId="3" fillId="0" borderId="0"/>
    <xf numFmtId="0" fontId="45" fillId="0" borderId="0"/>
    <xf numFmtId="0" fontId="45" fillId="0" borderId="0"/>
    <xf numFmtId="0" fontId="3" fillId="0" borderId="0"/>
    <xf numFmtId="0" fontId="1" fillId="0" borderId="0"/>
    <xf numFmtId="0" fontId="45" fillId="0" borderId="0"/>
    <xf numFmtId="0" fontId="89" fillId="0" borderId="0"/>
    <xf numFmtId="0" fontId="90" fillId="0" borderId="0"/>
    <xf numFmtId="0" fontId="5" fillId="0" borderId="0"/>
    <xf numFmtId="0" fontId="89" fillId="0" borderId="0"/>
    <xf numFmtId="0" fontId="89" fillId="0" borderId="0"/>
  </cellStyleXfs>
  <cellXfs count="248">
    <xf numFmtId="0" fontId="0" fillId="0" borderId="0" xfId="0"/>
    <xf numFmtId="0" fontId="65" fillId="3" borderId="5" xfId="10" applyFont="1" applyFill="1" applyBorder="1" applyAlignment="1">
      <alignment horizontal="center" wrapText="1"/>
    </xf>
    <xf numFmtId="0" fontId="14" fillId="0" borderId="0" xfId="0" applyFont="1"/>
    <xf numFmtId="0" fontId="14" fillId="0" borderId="0" xfId="10" applyFont="1"/>
    <xf numFmtId="0" fontId="14" fillId="3" borderId="0" xfId="10" applyFont="1" applyFill="1"/>
    <xf numFmtId="0" fontId="14" fillId="3" borderId="0" xfId="0" applyFont="1" applyFill="1"/>
    <xf numFmtId="0" fontId="16" fillId="4" borderId="15" xfId="10" applyFont="1" applyFill="1" applyBorder="1" applyAlignment="1">
      <alignment vertical="center" wrapText="1"/>
    </xf>
    <xf numFmtId="0" fontId="17" fillId="3" borderId="0" xfId="10" applyFont="1" applyFill="1"/>
    <xf numFmtId="0" fontId="21" fillId="3" borderId="0" xfId="10" applyFont="1" applyFill="1" applyAlignment="1">
      <alignment wrapText="1"/>
    </xf>
    <xf numFmtId="0" fontId="21" fillId="0" borderId="0" xfId="10" applyFont="1" applyAlignment="1">
      <alignment wrapText="1"/>
    </xf>
    <xf numFmtId="0" fontId="25" fillId="3" borderId="0" xfId="0" applyFont="1" applyFill="1" applyAlignment="1">
      <alignment vertical="center" wrapText="1"/>
    </xf>
    <xf numFmtId="0" fontId="23" fillId="0" borderId="0" xfId="1" applyFont="1"/>
    <xf numFmtId="0" fontId="15" fillId="0" borderId="0" xfId="27" applyFont="1"/>
    <xf numFmtId="0" fontId="15" fillId="3" borderId="0" xfId="27" applyFont="1" applyFill="1"/>
    <xf numFmtId="0" fontId="46" fillId="0" borderId="7" xfId="27" applyFont="1" applyBorder="1" applyAlignment="1">
      <alignment wrapText="1"/>
    </xf>
    <xf numFmtId="0" fontId="15" fillId="3" borderId="0" xfId="27" applyFont="1" applyFill="1" applyBorder="1"/>
    <xf numFmtId="171" fontId="15" fillId="0" borderId="0" xfId="27" applyNumberFormat="1" applyFont="1"/>
    <xf numFmtId="0" fontId="15" fillId="0" borderId="2" xfId="27" applyFont="1" applyFill="1" applyBorder="1"/>
    <xf numFmtId="0" fontId="50" fillId="3" borderId="14" xfId="27" applyFont="1" applyFill="1" applyBorder="1" applyAlignment="1">
      <alignment horizontal="left" vertical="center" wrapText="1"/>
    </xf>
    <xf numFmtId="0" fontId="51" fillId="3" borderId="14" xfId="27" applyFont="1" applyFill="1" applyBorder="1" applyAlignment="1">
      <alignment horizontal="left" vertical="center"/>
    </xf>
    <xf numFmtId="0" fontId="52" fillId="3" borderId="0" xfId="27" applyFont="1" applyFill="1" applyBorder="1" applyAlignment="1">
      <alignment horizontal="center" vertical="center"/>
    </xf>
    <xf numFmtId="0" fontId="14" fillId="0" borderId="0" xfId="27" applyFont="1"/>
    <xf numFmtId="0" fontId="14" fillId="3" borderId="0" xfId="27" applyFont="1" applyFill="1"/>
    <xf numFmtId="0" fontId="38" fillId="3" borderId="0" xfId="27" applyFont="1" applyFill="1" applyBorder="1" applyAlignment="1">
      <alignment wrapText="1"/>
    </xf>
    <xf numFmtId="49" fontId="17" fillId="3" borderId="2" xfId="28" quotePrefix="1" applyNumberFormat="1" applyFont="1" applyFill="1" applyBorder="1" applyAlignment="1">
      <alignment horizontal="left"/>
    </xf>
    <xf numFmtId="0" fontId="37" fillId="0" borderId="2" xfId="28" applyFont="1" applyBorder="1" applyAlignment="1">
      <alignment horizontal="left"/>
    </xf>
    <xf numFmtId="0" fontId="53" fillId="0" borderId="2" xfId="28" applyFont="1" applyBorder="1" applyAlignment="1">
      <alignment horizontal="left"/>
    </xf>
    <xf numFmtId="0" fontId="14" fillId="5" borderId="0" xfId="28" applyFont="1" applyFill="1" applyBorder="1"/>
    <xf numFmtId="0" fontId="50" fillId="7" borderId="9" xfId="27" applyFont="1" applyFill="1" applyBorder="1" applyAlignment="1">
      <alignment horizontal="center" vertical="center" wrapText="1"/>
    </xf>
    <xf numFmtId="0" fontId="31" fillId="7" borderId="0" xfId="10" applyFont="1" applyFill="1" applyBorder="1" applyAlignment="1">
      <alignment horizontal="left" vertical="center" indent="1"/>
    </xf>
    <xf numFmtId="0" fontId="22" fillId="7" borderId="0" xfId="10" applyFont="1" applyFill="1" applyBorder="1" applyAlignment="1">
      <alignment horizontal="left" vertical="center" indent="1"/>
    </xf>
    <xf numFmtId="0" fontId="57" fillId="7" borderId="0" xfId="10" applyFont="1" applyFill="1" applyBorder="1" applyAlignment="1">
      <alignment horizontal="left" vertical="center" wrapText="1"/>
    </xf>
    <xf numFmtId="0" fontId="57" fillId="7" borderId="9" xfId="1" applyFont="1" applyFill="1" applyBorder="1" applyAlignment="1">
      <alignment horizontal="center" vertical="center" wrapText="1"/>
    </xf>
    <xf numFmtId="0" fontId="18" fillId="7" borderId="20" xfId="10" applyFont="1" applyFill="1" applyBorder="1" applyAlignment="1">
      <alignment vertical="top" wrapText="1"/>
    </xf>
    <xf numFmtId="0" fontId="18" fillId="7" borderId="21" xfId="10" applyFont="1" applyFill="1" applyBorder="1" applyAlignment="1">
      <alignment horizontal="center" vertical="top" wrapText="1"/>
    </xf>
    <xf numFmtId="0" fontId="17" fillId="6" borderId="15" xfId="10" applyFont="1" applyFill="1" applyBorder="1" applyAlignment="1">
      <alignment vertical="top" wrapText="1"/>
    </xf>
    <xf numFmtId="0" fontId="17" fillId="6" borderId="15" xfId="10" applyFont="1" applyFill="1" applyBorder="1" applyAlignment="1">
      <alignment horizontal="center" wrapText="1"/>
    </xf>
    <xf numFmtId="0" fontId="17" fillId="6" borderId="15" xfId="10" applyFont="1" applyFill="1" applyBorder="1" applyAlignment="1">
      <alignment wrapText="1"/>
    </xf>
    <xf numFmtId="0" fontId="18" fillId="7" borderId="21" xfId="10" applyFont="1" applyFill="1" applyBorder="1" applyAlignment="1">
      <alignment vertical="top" wrapText="1"/>
    </xf>
    <xf numFmtId="0" fontId="18" fillId="7" borderId="15" xfId="10" applyFont="1" applyFill="1" applyBorder="1" applyAlignment="1">
      <alignment horizontal="left" vertical="center" wrapText="1"/>
    </xf>
    <xf numFmtId="0" fontId="18" fillId="7" borderId="15" xfId="10" applyFont="1" applyFill="1" applyBorder="1" applyAlignment="1">
      <alignment horizontal="center" vertical="center" wrapText="1"/>
    </xf>
    <xf numFmtId="0" fontId="18" fillId="7" borderId="16" xfId="10" applyFont="1" applyFill="1" applyBorder="1" applyAlignment="1">
      <alignment vertical="top" wrapText="1"/>
    </xf>
    <xf numFmtId="0" fontId="18" fillId="7" borderId="18" xfId="10" applyFont="1" applyFill="1" applyBorder="1" applyAlignment="1">
      <alignment wrapText="1"/>
    </xf>
    <xf numFmtId="0" fontId="18" fillId="7" borderId="22" xfId="10" applyFont="1" applyFill="1" applyBorder="1" applyAlignment="1">
      <alignment wrapText="1"/>
    </xf>
    <xf numFmtId="0" fontId="18" fillId="7" borderId="19" xfId="10" applyFont="1" applyFill="1" applyBorder="1" applyAlignment="1">
      <alignment wrapText="1"/>
    </xf>
    <xf numFmtId="0" fontId="18" fillId="7" borderId="0" xfId="10" applyFont="1" applyFill="1" applyBorder="1" applyAlignment="1">
      <alignment wrapText="1"/>
    </xf>
    <xf numFmtId="173" fontId="17" fillId="6" borderId="15" xfId="10" applyNumberFormat="1" applyFont="1" applyFill="1" applyBorder="1" applyAlignment="1">
      <alignment horizontal="center" wrapText="1"/>
    </xf>
    <xf numFmtId="0" fontId="18" fillId="6" borderId="15" xfId="10" applyFont="1" applyFill="1" applyBorder="1" applyAlignment="1">
      <alignment horizontal="center" vertical="center" wrapText="1"/>
    </xf>
    <xf numFmtId="0" fontId="23" fillId="6" borderId="9" xfId="9" applyFont="1" applyFill="1" applyBorder="1" applyAlignment="1">
      <alignment vertical="center" wrapText="1"/>
    </xf>
    <xf numFmtId="3" fontId="23" fillId="6" borderId="2" xfId="9" applyNumberFormat="1" applyFont="1" applyFill="1" applyBorder="1" applyAlignment="1">
      <alignment horizontal="center" vertical="center" wrapText="1"/>
    </xf>
    <xf numFmtId="3" fontId="23" fillId="6" borderId="6" xfId="9" applyNumberFormat="1" applyFont="1" applyFill="1" applyBorder="1" applyAlignment="1">
      <alignment horizontal="center" vertical="center" wrapText="1"/>
    </xf>
    <xf numFmtId="3" fontId="23" fillId="6" borderId="2" xfId="9" applyNumberFormat="1" applyFont="1" applyFill="1" applyBorder="1" applyAlignment="1">
      <alignment horizontal="center" vertical="center"/>
    </xf>
    <xf numFmtId="3" fontId="23" fillId="6" borderId="6" xfId="9" applyNumberFormat="1" applyFont="1" applyFill="1" applyBorder="1" applyAlignment="1">
      <alignment horizontal="center" vertical="center"/>
    </xf>
    <xf numFmtId="0" fontId="45" fillId="3" borderId="0" xfId="10" applyFont="1" applyFill="1"/>
    <xf numFmtId="0" fontId="63" fillId="8" borderId="0" xfId="27" applyFont="1" applyFill="1" applyBorder="1" applyAlignment="1">
      <alignment horizontal="center" vertical="center"/>
    </xf>
    <xf numFmtId="0" fontId="64" fillId="0" borderId="0" xfId="0" applyFont="1"/>
    <xf numFmtId="0" fontId="42" fillId="0" borderId="2" xfId="0" applyFont="1" applyBorder="1" applyAlignment="1">
      <alignment horizontal="left" indent="2"/>
    </xf>
    <xf numFmtId="0" fontId="37" fillId="0" borderId="2" xfId="0" applyFont="1" applyBorder="1" applyAlignment="1">
      <alignment horizontal="left" indent="2"/>
    </xf>
    <xf numFmtId="0" fontId="53" fillId="0" borderId="2" xfId="28" applyFont="1" applyBorder="1" applyAlignment="1">
      <alignment horizontal="left" indent="2"/>
    </xf>
    <xf numFmtId="0" fontId="56" fillId="7" borderId="14" xfId="27" applyFont="1" applyFill="1" applyBorder="1" applyAlignment="1">
      <alignment vertical="center"/>
    </xf>
    <xf numFmtId="0" fontId="68" fillId="9" borderId="5" xfId="29" applyFont="1" applyFill="1" applyBorder="1" applyAlignment="1">
      <alignment vertical="center" wrapText="1"/>
    </xf>
    <xf numFmtId="0" fontId="69" fillId="9" borderId="0" xfId="29" applyFont="1" applyFill="1" applyBorder="1" applyAlignment="1">
      <alignment vertical="center" wrapText="1"/>
    </xf>
    <xf numFmtId="0" fontId="70" fillId="9" borderId="0" xfId="12" applyFont="1" applyFill="1" applyAlignment="1">
      <alignment vertical="center"/>
    </xf>
    <xf numFmtId="0" fontId="70" fillId="3" borderId="2" xfId="12" applyFont="1" applyFill="1" applyBorder="1" applyAlignment="1">
      <alignment vertical="center"/>
    </xf>
    <xf numFmtId="0" fontId="71" fillId="3" borderId="2" xfId="12" applyFont="1" applyFill="1" applyBorder="1" applyAlignment="1">
      <alignment vertical="center"/>
    </xf>
    <xf numFmtId="9" fontId="72" fillId="3" borderId="2" xfId="12" applyNumberFormat="1" applyFont="1" applyFill="1" applyBorder="1" applyAlignment="1">
      <alignment horizontal="center" vertical="center"/>
    </xf>
    <xf numFmtId="175" fontId="73" fillId="3" borderId="2" xfId="12" applyNumberFormat="1" applyFont="1" applyFill="1" applyBorder="1" applyAlignment="1">
      <alignment vertical="center"/>
    </xf>
    <xf numFmtId="0" fontId="73" fillId="0" borderId="0" xfId="12" applyFont="1" applyAlignment="1">
      <alignment vertical="center"/>
    </xf>
    <xf numFmtId="3" fontId="77" fillId="10" borderId="6" xfId="12" applyNumberFormat="1" applyFont="1" applyFill="1" applyBorder="1" applyAlignment="1">
      <alignment horizontal="left" vertical="center"/>
    </xf>
    <xf numFmtId="3" fontId="18" fillId="10" borderId="9" xfId="12" applyNumberFormat="1" applyFont="1" applyFill="1" applyBorder="1" applyAlignment="1">
      <alignment horizontal="center" vertical="center"/>
    </xf>
    <xf numFmtId="0" fontId="18" fillId="10" borderId="2" xfId="30" applyFont="1" applyFill="1" applyBorder="1" applyAlignment="1">
      <alignment horizontal="center" vertical="center" wrapText="1"/>
    </xf>
    <xf numFmtId="10" fontId="18" fillId="10" borderId="2" xfId="30" applyNumberFormat="1" applyFont="1" applyFill="1" applyBorder="1" applyAlignment="1">
      <alignment horizontal="center" vertical="center" wrapText="1"/>
    </xf>
    <xf numFmtId="171" fontId="18" fillId="10" borderId="2" xfId="30" applyNumberFormat="1" applyFont="1" applyFill="1" applyBorder="1" applyAlignment="1">
      <alignment horizontal="center" vertical="center" wrapText="1"/>
    </xf>
    <xf numFmtId="175" fontId="17" fillId="10" borderId="2" xfId="12" applyNumberFormat="1" applyFont="1" applyFill="1" applyBorder="1" applyAlignment="1">
      <alignment horizontal="center" vertical="center" wrapText="1"/>
    </xf>
    <xf numFmtId="175" fontId="17" fillId="10" borderId="2" xfId="30" applyNumberFormat="1" applyFont="1" applyFill="1" applyBorder="1" applyAlignment="1">
      <alignment horizontal="center" vertical="center" wrapText="1"/>
    </xf>
    <xf numFmtId="175" fontId="17" fillId="6" borderId="2" xfId="30" applyNumberFormat="1" applyFont="1" applyFill="1" applyBorder="1" applyAlignment="1">
      <alignment horizontal="center" vertical="center" wrapText="1"/>
    </xf>
    <xf numFmtId="0" fontId="78" fillId="3" borderId="0" xfId="12" applyFont="1" applyFill="1" applyAlignment="1">
      <alignment vertical="center"/>
    </xf>
    <xf numFmtId="175" fontId="78" fillId="3" borderId="0" xfId="12" applyNumberFormat="1" applyFont="1" applyFill="1" applyAlignment="1">
      <alignment vertical="center"/>
    </xf>
    <xf numFmtId="0" fontId="45" fillId="0" borderId="0" xfId="31"/>
    <xf numFmtId="0" fontId="45" fillId="3" borderId="0" xfId="31" applyFill="1"/>
    <xf numFmtId="0" fontId="27" fillId="9" borderId="0" xfId="31" applyFont="1" applyFill="1" applyAlignment="1">
      <alignment vertical="center"/>
    </xf>
    <xf numFmtId="0" fontId="27" fillId="9" borderId="0" xfId="31" applyFont="1" applyFill="1" applyAlignment="1">
      <alignment horizontal="center"/>
    </xf>
    <xf numFmtId="0" fontId="27" fillId="9" borderId="0" xfId="31" applyFont="1" applyFill="1" applyAlignment="1"/>
    <xf numFmtId="0" fontId="79" fillId="3" borderId="9" xfId="13" applyFont="1" applyFill="1" applyBorder="1" applyAlignment="1">
      <alignment horizontal="left" vertical="center"/>
    </xf>
    <xf numFmtId="0" fontId="79" fillId="3" borderId="7" xfId="13" applyFont="1" applyFill="1" applyBorder="1" applyAlignment="1">
      <alignment horizontal="center" vertical="center"/>
    </xf>
    <xf numFmtId="0" fontId="80" fillId="3" borderId="7" xfId="13" applyFont="1" applyFill="1" applyBorder="1" applyAlignment="1">
      <alignment horizontal="center" vertical="center"/>
    </xf>
    <xf numFmtId="2" fontId="73" fillId="3" borderId="0" xfId="12" applyNumberFormat="1" applyFont="1" applyFill="1" applyBorder="1" applyAlignment="1">
      <alignment horizontal="center" vertical="center" wrapText="1"/>
    </xf>
    <xf numFmtId="12" fontId="77" fillId="9" borderId="9" xfId="13" applyNumberFormat="1" applyFont="1" applyFill="1" applyBorder="1" applyAlignment="1">
      <alignment vertical="center"/>
    </xf>
    <xf numFmtId="12" fontId="77" fillId="9" borderId="2" xfId="13" applyNumberFormat="1" applyFont="1" applyFill="1" applyBorder="1" applyAlignment="1">
      <alignment horizontal="center" vertical="center"/>
    </xf>
    <xf numFmtId="4" fontId="77" fillId="9" borderId="2" xfId="12" applyNumberFormat="1" applyFont="1" applyFill="1" applyBorder="1" applyAlignment="1">
      <alignment horizontal="center" vertical="center" wrapText="1"/>
    </xf>
    <xf numFmtId="4" fontId="82" fillId="9" borderId="2" xfId="12" applyNumberFormat="1" applyFont="1" applyFill="1" applyBorder="1" applyAlignment="1">
      <alignment horizontal="center" vertical="center" wrapText="1"/>
    </xf>
    <xf numFmtId="0" fontId="79" fillId="10" borderId="2" xfId="13" applyFont="1" applyFill="1" applyBorder="1" applyAlignment="1">
      <alignment horizontal="left" vertical="center"/>
    </xf>
    <xf numFmtId="0" fontId="79" fillId="10" borderId="2" xfId="13" applyFont="1" applyFill="1" applyBorder="1" applyAlignment="1">
      <alignment horizontal="center" vertical="center"/>
    </xf>
    <xf numFmtId="174" fontId="50" fillId="10" borderId="2" xfId="12" applyNumberFormat="1" applyFont="1" applyFill="1" applyBorder="1" applyAlignment="1">
      <alignment horizontal="center" vertical="center"/>
    </xf>
    <xf numFmtId="176" fontId="50" fillId="10" borderId="2" xfId="12" applyNumberFormat="1" applyFont="1" applyFill="1" applyBorder="1" applyAlignment="1">
      <alignment horizontal="center" vertical="center"/>
    </xf>
    <xf numFmtId="174" fontId="45" fillId="3" borderId="0" xfId="31" applyNumberFormat="1" applyFill="1"/>
    <xf numFmtId="174" fontId="45" fillId="0" borderId="0" xfId="31" applyNumberFormat="1"/>
    <xf numFmtId="0" fontId="79" fillId="10" borderId="2" xfId="13" applyFont="1" applyFill="1" applyBorder="1" applyAlignment="1">
      <alignment horizontal="center" vertical="center" wrapText="1"/>
    </xf>
    <xf numFmtId="0" fontId="30" fillId="3" borderId="0" xfId="30" applyFont="1" applyFill="1" applyBorder="1" applyAlignment="1">
      <alignment vertical="center" wrapText="1"/>
    </xf>
    <xf numFmtId="0" fontId="30" fillId="0" borderId="0" xfId="30" applyFont="1" applyFill="1" applyBorder="1" applyAlignment="1">
      <alignment vertical="center" wrapText="1"/>
    </xf>
    <xf numFmtId="1" fontId="74" fillId="9" borderId="24" xfId="12" applyNumberFormat="1" applyFont="1" applyFill="1" applyBorder="1" applyAlignment="1">
      <alignment horizontal="center" vertical="center" wrapText="1"/>
    </xf>
    <xf numFmtId="175" fontId="18" fillId="10" borderId="2" xfId="30" applyNumberFormat="1" applyFont="1" applyFill="1" applyBorder="1" applyAlignment="1">
      <alignment horizontal="center" vertical="center" wrapText="1"/>
    </xf>
    <xf numFmtId="0" fontId="70" fillId="3" borderId="0" xfId="12" applyFont="1" applyFill="1" applyAlignment="1">
      <alignment vertical="center"/>
    </xf>
    <xf numFmtId="0" fontId="19" fillId="0" borderId="3" xfId="31" applyFont="1" applyFill="1" applyBorder="1"/>
    <xf numFmtId="0" fontId="30" fillId="2" borderId="2" xfId="31" applyFont="1" applyFill="1" applyBorder="1"/>
    <xf numFmtId="0" fontId="57" fillId="7" borderId="26" xfId="1" applyFont="1" applyFill="1" applyBorder="1" applyAlignment="1">
      <alignment horizontal="center" vertical="center" wrapText="1"/>
    </xf>
    <xf numFmtId="0" fontId="14" fillId="0" borderId="0" xfId="31" applyFont="1"/>
    <xf numFmtId="0" fontId="57" fillId="7" borderId="6" xfId="31" applyFont="1" applyFill="1" applyBorder="1" applyAlignment="1">
      <alignment horizontal="center" vertical="center"/>
    </xf>
    <xf numFmtId="0" fontId="44" fillId="7" borderId="11" xfId="31" applyFont="1" applyFill="1" applyBorder="1" applyAlignment="1">
      <alignment horizontal="center" vertical="center" wrapText="1"/>
    </xf>
    <xf numFmtId="0" fontId="44" fillId="6" borderId="8" xfId="31" applyFont="1" applyFill="1" applyBorder="1" applyAlignment="1">
      <alignment horizontal="left" vertical="center" wrapText="1"/>
    </xf>
    <xf numFmtId="0" fontId="59" fillId="6" borderId="3" xfId="31" applyFont="1" applyFill="1" applyBorder="1" applyAlignment="1">
      <alignment horizontal="center" vertical="center" wrapText="1"/>
    </xf>
    <xf numFmtId="0" fontId="41" fillId="6" borderId="8" xfId="31" applyFont="1" applyFill="1" applyBorder="1" applyAlignment="1">
      <alignment horizontal="left" vertical="center" wrapText="1"/>
    </xf>
    <xf numFmtId="0" fontId="18" fillId="3" borderId="8" xfId="31" applyFont="1" applyFill="1" applyBorder="1" applyAlignment="1">
      <alignment horizontal="left" wrapText="1"/>
    </xf>
    <xf numFmtId="0" fontId="31" fillId="0" borderId="0" xfId="31" applyFont="1"/>
    <xf numFmtId="0" fontId="14" fillId="3" borderId="0" xfId="31" applyFont="1" applyFill="1"/>
    <xf numFmtId="0" fontId="32" fillId="3" borderId="8" xfId="31" applyFont="1" applyFill="1" applyBorder="1" applyAlignment="1">
      <alignment horizontal="left" vertical="center" wrapText="1"/>
    </xf>
    <xf numFmtId="0" fontId="33" fillId="3" borderId="5" xfId="31" applyFont="1" applyFill="1" applyBorder="1" applyAlignment="1">
      <alignment horizontal="center" vertical="center" wrapText="1"/>
    </xf>
    <xf numFmtId="172" fontId="34" fillId="3" borderId="15" xfId="31" applyNumberFormat="1" applyFont="1" applyFill="1" applyBorder="1" applyAlignment="1">
      <alignment horizontal="center" vertical="center"/>
    </xf>
    <xf numFmtId="0" fontId="27" fillId="3" borderId="8" xfId="31" applyFont="1" applyFill="1" applyBorder="1" applyAlignment="1">
      <alignment horizontal="left" vertical="center" wrapText="1"/>
    </xf>
    <xf numFmtId="0" fontId="29" fillId="3" borderId="5" xfId="31" applyFont="1" applyFill="1" applyBorder="1" applyAlignment="1">
      <alignment horizontal="center" vertical="center" wrapText="1"/>
    </xf>
    <xf numFmtId="172" fontId="29" fillId="3" borderId="15" xfId="31" applyNumberFormat="1" applyFont="1" applyFill="1" applyBorder="1" applyAlignment="1">
      <alignment horizontal="center" vertical="center"/>
    </xf>
    <xf numFmtId="0" fontId="35" fillId="3" borderId="8" xfId="31" applyFont="1" applyFill="1" applyBorder="1" applyAlignment="1">
      <alignment horizontal="left" vertical="center" wrapText="1"/>
    </xf>
    <xf numFmtId="0" fontId="30" fillId="0" borderId="0" xfId="31" applyFont="1"/>
    <xf numFmtId="0" fontId="28" fillId="3" borderId="10" xfId="31" applyFont="1" applyFill="1" applyBorder="1" applyAlignment="1">
      <alignment horizontal="left" vertical="center" wrapText="1"/>
    </xf>
    <xf numFmtId="0" fontId="29" fillId="3" borderId="10" xfId="31" applyFont="1" applyFill="1" applyBorder="1" applyAlignment="1">
      <alignment horizontal="center" vertical="center" wrapText="1"/>
    </xf>
    <xf numFmtId="172" fontId="29" fillId="3" borderId="0" xfId="31" applyNumberFormat="1" applyFont="1" applyFill="1" applyBorder="1" applyAlignment="1">
      <alignment horizontal="center" vertical="center"/>
    </xf>
    <xf numFmtId="0" fontId="41" fillId="6" borderId="3" xfId="31" applyFont="1" applyFill="1" applyBorder="1" applyAlignment="1">
      <alignment horizontal="center" vertical="center" wrapText="1"/>
    </xf>
    <xf numFmtId="0" fontId="35" fillId="3" borderId="4" xfId="31" applyFont="1" applyFill="1" applyBorder="1" applyAlignment="1">
      <alignment horizontal="left" vertical="center" wrapText="1"/>
    </xf>
    <xf numFmtId="172" fontId="87" fillId="3" borderId="15" xfId="31" applyNumberFormat="1" applyFont="1" applyFill="1" applyBorder="1" applyAlignment="1">
      <alignment horizontal="center" vertical="center"/>
    </xf>
    <xf numFmtId="0" fontId="44" fillId="6" borderId="8" xfId="31" applyNumberFormat="1" applyFont="1" applyFill="1" applyBorder="1" applyAlignment="1">
      <alignment horizontal="left" vertical="center" wrapText="1"/>
    </xf>
    <xf numFmtId="0" fontId="31" fillId="0" borderId="0" xfId="31" applyFont="1" applyAlignment="1">
      <alignment vertical="top"/>
    </xf>
    <xf numFmtId="172" fontId="42" fillId="6" borderId="15" xfId="31" applyNumberFormat="1" applyFont="1" applyFill="1" applyBorder="1" applyAlignment="1">
      <alignment horizontal="center" vertical="center"/>
    </xf>
    <xf numFmtId="177" fontId="42" fillId="6" borderId="2" xfId="31" applyNumberFormat="1" applyFont="1" applyFill="1" applyBorder="1" applyAlignment="1">
      <alignment horizontal="center" vertical="center"/>
    </xf>
    <xf numFmtId="171" fontId="42" fillId="6" borderId="3" xfId="14" applyNumberFormat="1" applyFont="1" applyFill="1" applyBorder="1" applyAlignment="1">
      <alignment horizontal="center" vertical="center"/>
    </xf>
    <xf numFmtId="172" fontId="34" fillId="3" borderId="0" xfId="31" applyNumberFormat="1" applyFont="1" applyFill="1" applyBorder="1" applyAlignment="1">
      <alignment horizontal="center" vertical="center"/>
    </xf>
    <xf numFmtId="0" fontId="14" fillId="0" borderId="2" xfId="31" applyFont="1" applyBorder="1"/>
    <xf numFmtId="0" fontId="14" fillId="0" borderId="0" xfId="31" applyFont="1" applyBorder="1"/>
    <xf numFmtId="0" fontId="14" fillId="0" borderId="3" xfId="31" applyFont="1" applyBorder="1"/>
    <xf numFmtId="0" fontId="27" fillId="7" borderId="20" xfId="32" applyFont="1" applyFill="1" applyBorder="1" applyAlignment="1">
      <alignment horizontal="center" vertical="center"/>
    </xf>
    <xf numFmtId="0" fontId="23" fillId="2" borderId="0" xfId="33" applyFont="1" applyFill="1" applyBorder="1" applyAlignment="1">
      <alignment horizontal="centerContinuous" vertical="center"/>
    </xf>
    <xf numFmtId="0" fontId="23" fillId="0" borderId="0" xfId="34" applyFont="1" applyFill="1" applyBorder="1" applyAlignment="1">
      <alignment horizontal="left"/>
    </xf>
    <xf numFmtId="0" fontId="18" fillId="6" borderId="15" xfId="18" applyFont="1" applyFill="1" applyBorder="1" applyAlignment="1">
      <alignment horizontal="center" vertical="center" wrapText="1"/>
    </xf>
    <xf numFmtId="0" fontId="18" fillId="6" borderId="15" xfId="32" applyFont="1" applyFill="1" applyBorder="1" applyAlignment="1">
      <alignment horizontal="center" vertical="center" wrapText="1"/>
    </xf>
    <xf numFmtId="0" fontId="14" fillId="0" borderId="0" xfId="34" applyFont="1" applyFill="1" applyBorder="1"/>
    <xf numFmtId="0" fontId="23" fillId="7" borderId="15" xfId="32" applyFont="1" applyFill="1" applyBorder="1" applyAlignment="1">
      <alignment horizontal="left" vertical="center" wrapText="1"/>
    </xf>
    <xf numFmtId="0" fontId="23" fillId="7" borderId="15" xfId="32" applyFont="1" applyFill="1" applyBorder="1" applyAlignment="1">
      <alignment horizontal="center" vertical="center" wrapText="1"/>
    </xf>
    <xf numFmtId="1" fontId="23" fillId="7" borderId="15" xfId="32" applyNumberFormat="1" applyFont="1" applyFill="1" applyBorder="1" applyAlignment="1">
      <alignment horizontal="center" vertical="center"/>
    </xf>
    <xf numFmtId="0" fontId="91" fillId="11" borderId="19" xfId="32" applyFont="1" applyFill="1" applyBorder="1" applyAlignment="1">
      <alignment vertical="center" wrapText="1"/>
    </xf>
    <xf numFmtId="0" fontId="91" fillId="11" borderId="0" xfId="32" applyFont="1" applyFill="1" applyBorder="1" applyAlignment="1">
      <alignment vertical="center" wrapText="1"/>
    </xf>
    <xf numFmtId="0" fontId="14" fillId="6" borderId="15" xfId="18" applyFont="1" applyFill="1" applyBorder="1" applyAlignment="1">
      <alignment horizontal="left" vertical="center" wrapText="1"/>
    </xf>
    <xf numFmtId="0" fontId="23" fillId="6" borderId="15" xfId="32" applyFont="1" applyFill="1" applyBorder="1" applyAlignment="1">
      <alignment horizontal="center" vertical="center"/>
    </xf>
    <xf numFmtId="0" fontId="18" fillId="6" borderId="17" xfId="18" applyNumberFormat="1" applyFont="1" applyFill="1" applyBorder="1" applyAlignment="1">
      <alignment horizontal="center" vertical="center"/>
    </xf>
    <xf numFmtId="0" fontId="92" fillId="0" borderId="0" xfId="34" applyFont="1" applyFill="1" applyBorder="1"/>
    <xf numFmtId="0" fontId="93" fillId="2" borderId="0" xfId="32" applyFont="1" applyFill="1" applyBorder="1" applyAlignment="1">
      <alignment horizontal="left" vertical="center"/>
    </xf>
    <xf numFmtId="0" fontId="14" fillId="2" borderId="0" xfId="32" applyFont="1" applyFill="1" applyBorder="1" applyAlignment="1">
      <alignment horizontal="center" vertical="center"/>
    </xf>
    <xf numFmtId="0" fontId="18" fillId="0" borderId="0" xfId="18" quotePrefix="1" applyNumberFormat="1" applyFont="1" applyBorder="1" applyAlignment="1">
      <alignment horizontal="center" vertical="center"/>
    </xf>
    <xf numFmtId="0" fontId="95" fillId="0" borderId="0" xfId="18" applyNumberFormat="1" applyFont="1" applyFill="1" applyBorder="1" applyAlignment="1">
      <alignment horizontal="centerContinuous" vertical="center" wrapText="1"/>
    </xf>
    <xf numFmtId="0" fontId="18" fillId="2" borderId="0" xfId="33" applyFont="1" applyFill="1" applyBorder="1" applyAlignment="1">
      <alignment horizontal="center" vertical="center"/>
    </xf>
    <xf numFmtId="0" fontId="96" fillId="0" borderId="0" xfId="34" applyFont="1" applyFill="1" applyBorder="1" applyAlignment="1">
      <alignment horizontal="center"/>
    </xf>
    <xf numFmtId="0" fontId="14" fillId="0" borderId="0" xfId="34" applyNumberFormat="1" applyFont="1" applyFill="1" applyBorder="1" applyAlignment="1">
      <alignment horizontal="left"/>
    </xf>
    <xf numFmtId="0" fontId="97" fillId="0" borderId="0" xfId="35" applyFont="1" applyFill="1"/>
    <xf numFmtId="0" fontId="97" fillId="0" borderId="0" xfId="32" applyFont="1" applyAlignment="1"/>
    <xf numFmtId="0" fontId="98" fillId="0" borderId="0" xfId="34" applyFont="1" applyAlignment="1"/>
    <xf numFmtId="0" fontId="97" fillId="0" borderId="0" xfId="36" applyFont="1" applyAlignment="1"/>
    <xf numFmtId="0" fontId="97" fillId="0" borderId="0" xfId="34" applyFont="1" applyAlignment="1"/>
    <xf numFmtId="0" fontId="97" fillId="0" borderId="0" xfId="34" applyFont="1" applyFill="1"/>
    <xf numFmtId="0" fontId="97" fillId="0" borderId="0" xfId="34" applyNumberFormat="1" applyFont="1" applyFill="1" applyBorder="1" applyAlignment="1">
      <alignment horizontal="right"/>
    </xf>
    <xf numFmtId="0" fontId="97" fillId="0" borderId="0" xfId="36" applyFont="1" applyAlignment="1">
      <alignment horizontal="left"/>
    </xf>
    <xf numFmtId="0" fontId="97" fillId="0" borderId="0" xfId="36" applyFont="1" applyAlignment="1">
      <alignment horizontal="right"/>
    </xf>
    <xf numFmtId="0" fontId="97" fillId="0" borderId="0" xfId="32" applyFont="1" applyBorder="1" applyAlignment="1"/>
    <xf numFmtId="0" fontId="97" fillId="0" borderId="0" xfId="34" applyFont="1" applyAlignment="1">
      <alignment horizontal="right"/>
    </xf>
    <xf numFmtId="0" fontId="23" fillId="0" borderId="0" xfId="34" applyFont="1" applyFill="1" applyBorder="1"/>
    <xf numFmtId="0" fontId="99" fillId="0" borderId="0" xfId="32" applyNumberFormat="1" applyFont="1" applyAlignment="1"/>
    <xf numFmtId="0" fontId="14" fillId="0" borderId="0" xfId="34" applyFont="1" applyAlignment="1">
      <alignment horizontal="center"/>
    </xf>
    <xf numFmtId="0" fontId="96" fillId="0" borderId="0" xfId="34" applyFont="1" applyAlignment="1">
      <alignment horizontal="center"/>
    </xf>
    <xf numFmtId="0" fontId="14" fillId="0" borderId="0" xfId="34" applyFont="1"/>
    <xf numFmtId="0" fontId="14" fillId="0" borderId="0" xfId="34" applyFont="1" applyFill="1"/>
    <xf numFmtId="0" fontId="14" fillId="0" borderId="0" xfId="34" applyFont="1" applyBorder="1" applyAlignment="1">
      <alignment horizontal="left"/>
    </xf>
    <xf numFmtId="0" fontId="79" fillId="10" borderId="2" xfId="13" applyFont="1" applyFill="1" applyBorder="1" applyAlignment="1">
      <alignment horizontal="left" vertical="center" wrapText="1"/>
    </xf>
    <xf numFmtId="0" fontId="73" fillId="3" borderId="0" xfId="12" applyFont="1" applyFill="1" applyAlignment="1">
      <alignment vertical="center"/>
    </xf>
    <xf numFmtId="0" fontId="65" fillId="3" borderId="0" xfId="10" applyFont="1" applyFill="1" applyBorder="1" applyAlignment="1">
      <alignment horizontal="center" wrapText="1"/>
    </xf>
    <xf numFmtId="1" fontId="66" fillId="3" borderId="0" xfId="12" applyNumberFormat="1" applyFont="1" applyFill="1" applyBorder="1" applyAlignment="1">
      <alignment horizontal="left" vertical="center" wrapText="1"/>
    </xf>
    <xf numFmtId="0" fontId="65" fillId="3" borderId="5" xfId="10" applyFont="1" applyFill="1" applyBorder="1" applyAlignment="1">
      <alignment horizontal="center" vertical="center" wrapText="1"/>
    </xf>
    <xf numFmtId="0" fontId="65" fillId="3" borderId="0" xfId="10" applyFont="1" applyFill="1" applyBorder="1" applyAlignment="1">
      <alignment horizontal="center" vertical="center" wrapText="1"/>
    </xf>
    <xf numFmtId="0" fontId="55" fillId="7" borderId="8" xfId="27" applyFont="1" applyFill="1" applyBorder="1" applyAlignment="1">
      <alignment horizontal="center" vertical="center" textRotation="90"/>
    </xf>
    <xf numFmtId="0" fontId="55" fillId="7" borderId="4" xfId="27" applyFont="1" applyFill="1" applyBorder="1" applyAlignment="1">
      <alignment horizontal="center" vertical="center" textRotation="90"/>
    </xf>
    <xf numFmtId="171" fontId="49" fillId="6" borderId="3" xfId="14" applyNumberFormat="1" applyFont="1" applyFill="1" applyBorder="1" applyAlignment="1">
      <alignment horizontal="center" vertical="center" wrapText="1"/>
    </xf>
    <xf numFmtId="171" fontId="49" fillId="6" borderId="12" xfId="14" applyNumberFormat="1" applyFont="1" applyFill="1" applyBorder="1" applyAlignment="1">
      <alignment horizontal="center" vertical="center" wrapText="1"/>
    </xf>
    <xf numFmtId="0" fontId="30" fillId="0" borderId="0" xfId="27" applyFont="1" applyFill="1" applyBorder="1" applyAlignment="1">
      <alignment horizontal="left" vertical="center" wrapText="1"/>
    </xf>
    <xf numFmtId="0" fontId="14" fillId="3" borderId="0" xfId="27" applyFont="1" applyFill="1" applyBorder="1" applyAlignment="1">
      <alignment wrapText="1"/>
    </xf>
    <xf numFmtId="0" fontId="46" fillId="3" borderId="9" xfId="27" applyFont="1" applyFill="1" applyBorder="1" applyAlignment="1">
      <alignment horizontal="left" wrapText="1"/>
    </xf>
    <xf numFmtId="0" fontId="46" fillId="3" borderId="7" xfId="27" applyFont="1" applyFill="1" applyBorder="1" applyAlignment="1">
      <alignment horizontal="left" wrapText="1"/>
    </xf>
    <xf numFmtId="0" fontId="47" fillId="6" borderId="2" xfId="27" applyFont="1" applyFill="1" applyBorder="1" applyAlignment="1">
      <alignment horizontal="center" vertical="center" wrapText="1"/>
    </xf>
    <xf numFmtId="0" fontId="30" fillId="3" borderId="0" xfId="27" applyFont="1" applyFill="1" applyBorder="1" applyAlignment="1">
      <alignment horizontal="left" vertical="center" wrapText="1"/>
    </xf>
    <xf numFmtId="0" fontId="48" fillId="6" borderId="3" xfId="27" applyFont="1" applyFill="1" applyBorder="1" applyAlignment="1">
      <alignment horizontal="center" vertical="center" wrapText="1"/>
    </xf>
    <xf numFmtId="0" fontId="48" fillId="6" borderId="12" xfId="27" applyFont="1" applyFill="1" applyBorder="1" applyAlignment="1">
      <alignment horizontal="center" vertical="center" wrapText="1"/>
    </xf>
    <xf numFmtId="0" fontId="44" fillId="7" borderId="27" xfId="31" applyFont="1" applyFill="1" applyBorder="1" applyAlignment="1">
      <alignment horizontal="center" vertical="center" wrapText="1"/>
    </xf>
    <xf numFmtId="0" fontId="44" fillId="7" borderId="24" xfId="31" applyFont="1" applyFill="1" applyBorder="1" applyAlignment="1">
      <alignment horizontal="center" vertical="center" wrapText="1"/>
    </xf>
    <xf numFmtId="0" fontId="44" fillId="7" borderId="20" xfId="31" applyFont="1" applyFill="1" applyBorder="1" applyAlignment="1">
      <alignment horizontal="center" vertical="center" wrapText="1"/>
    </xf>
    <xf numFmtId="0" fontId="44" fillId="7" borderId="21" xfId="31" applyFont="1" applyFill="1" applyBorder="1" applyAlignment="1">
      <alignment horizontal="center" vertical="center" wrapText="1"/>
    </xf>
    <xf numFmtId="0" fontId="44" fillId="7" borderId="28" xfId="31" applyFont="1" applyFill="1" applyBorder="1" applyAlignment="1">
      <alignment horizontal="center" vertical="center" wrapText="1"/>
    </xf>
    <xf numFmtId="0" fontId="44" fillId="7" borderId="29" xfId="31" applyFont="1" applyFill="1" applyBorder="1" applyAlignment="1">
      <alignment horizontal="center" vertical="center" wrapText="1"/>
    </xf>
    <xf numFmtId="0" fontId="44" fillId="7" borderId="30" xfId="31" applyFont="1" applyFill="1" applyBorder="1" applyAlignment="1">
      <alignment horizontal="center" vertical="center" wrapText="1"/>
    </xf>
    <xf numFmtId="0" fontId="44" fillId="7" borderId="31" xfId="31" applyFont="1" applyFill="1" applyBorder="1" applyAlignment="1">
      <alignment horizontal="center" vertical="center" wrapText="1"/>
    </xf>
    <xf numFmtId="0" fontId="37" fillId="2" borderId="13" xfId="31" applyFont="1" applyFill="1" applyBorder="1" applyAlignment="1">
      <alignment horizontal="left" vertical="center" wrapText="1"/>
    </xf>
    <xf numFmtId="0" fontId="37" fillId="2" borderId="10" xfId="31" applyFont="1" applyFill="1" applyBorder="1" applyAlignment="1">
      <alignment horizontal="left" vertical="center" wrapText="1"/>
    </xf>
    <xf numFmtId="0" fontId="28" fillId="2" borderId="11" xfId="31" applyFont="1" applyFill="1" applyBorder="1" applyAlignment="1">
      <alignment horizontal="left" vertical="center" wrapText="1"/>
    </xf>
    <xf numFmtId="0" fontId="28" fillId="2" borderId="14" xfId="31" applyFont="1" applyFill="1" applyBorder="1" applyAlignment="1">
      <alignment horizontal="left" vertical="center" wrapText="1"/>
    </xf>
    <xf numFmtId="0" fontId="23" fillId="3" borderId="0" xfId="0" quotePrefix="1" applyFont="1" applyFill="1" applyBorder="1" applyAlignment="1">
      <alignment horizontal="left" wrapText="1"/>
    </xf>
    <xf numFmtId="1" fontId="36" fillId="0" borderId="0" xfId="12" applyNumberFormat="1" applyFont="1" applyFill="1" applyBorder="1" applyAlignment="1">
      <alignment vertical="center" wrapText="1"/>
    </xf>
    <xf numFmtId="0" fontId="14" fillId="3" borderId="0" xfId="27" applyFont="1" applyFill="1" applyBorder="1" applyAlignment="1">
      <alignment horizontal="left" wrapText="1"/>
    </xf>
    <xf numFmtId="1" fontId="74" fillId="9" borderId="25" xfId="12" applyNumberFormat="1" applyFont="1" applyFill="1" applyBorder="1" applyAlignment="1">
      <alignment horizontal="center" vertical="center" wrapText="1"/>
    </xf>
    <xf numFmtId="1" fontId="74" fillId="9" borderId="14" xfId="12" applyNumberFormat="1" applyFont="1" applyFill="1" applyBorder="1" applyAlignment="1">
      <alignment horizontal="center" vertical="center" wrapText="1"/>
    </xf>
    <xf numFmtId="4" fontId="76" fillId="9" borderId="23" xfId="12" applyNumberFormat="1" applyFont="1" applyFill="1" applyBorder="1" applyAlignment="1">
      <alignment horizontal="center" vertical="center" wrapText="1"/>
    </xf>
    <xf numFmtId="4" fontId="76" fillId="9" borderId="17" xfId="12" applyNumberFormat="1" applyFont="1" applyFill="1" applyBorder="1" applyAlignment="1">
      <alignment horizontal="center" vertical="center" wrapText="1"/>
    </xf>
    <xf numFmtId="0" fontId="30" fillId="0" borderId="0" xfId="30" applyFont="1" applyFill="1" applyBorder="1" applyAlignment="1">
      <alignment horizontal="left" vertical="center" wrapText="1"/>
    </xf>
    <xf numFmtId="1" fontId="74" fillId="9" borderId="23" xfId="12" applyNumberFormat="1" applyFont="1" applyFill="1" applyBorder="1" applyAlignment="1">
      <alignment horizontal="left" vertical="center" wrapText="1"/>
    </xf>
    <xf numFmtId="1" fontId="74" fillId="9" borderId="17" xfId="12" applyNumberFormat="1" applyFont="1" applyFill="1" applyBorder="1" applyAlignment="1">
      <alignment horizontal="left" vertical="center" wrapText="1"/>
    </xf>
    <xf numFmtId="1" fontId="74" fillId="9" borderId="23" xfId="12" applyNumberFormat="1" applyFont="1" applyFill="1" applyBorder="1" applyAlignment="1">
      <alignment horizontal="center" vertical="center" wrapText="1"/>
    </xf>
    <xf numFmtId="1" fontId="74" fillId="9" borderId="17" xfId="12" applyNumberFormat="1" applyFont="1" applyFill="1" applyBorder="1" applyAlignment="1">
      <alignment horizontal="center" vertical="center" wrapText="1"/>
    </xf>
    <xf numFmtId="4" fontId="74" fillId="9" borderId="23" xfId="12" applyNumberFormat="1" applyFont="1" applyFill="1" applyBorder="1" applyAlignment="1">
      <alignment horizontal="center" vertical="center" wrapText="1"/>
    </xf>
    <xf numFmtId="4" fontId="74" fillId="9" borderId="17" xfId="12" applyNumberFormat="1" applyFont="1" applyFill="1" applyBorder="1" applyAlignment="1">
      <alignment horizontal="center" vertical="center" wrapText="1"/>
    </xf>
    <xf numFmtId="0" fontId="30" fillId="3" borderId="10" xfId="30" applyFont="1" applyFill="1" applyBorder="1" applyAlignment="1">
      <alignment horizontal="left" vertical="center" wrapText="1"/>
    </xf>
    <xf numFmtId="0" fontId="23" fillId="3" borderId="22" xfId="0" quotePrefix="1" applyFont="1" applyFill="1" applyBorder="1" applyAlignment="1">
      <alignment horizontal="left" wrapText="1"/>
    </xf>
    <xf numFmtId="0" fontId="53" fillId="7" borderId="5" xfId="31" applyFont="1" applyFill="1" applyBorder="1" applyAlignment="1">
      <alignment horizontal="left" vertical="center"/>
    </xf>
    <xf numFmtId="0" fontId="53" fillId="7" borderId="0" xfId="31" applyFont="1" applyFill="1" applyBorder="1" applyAlignment="1">
      <alignment horizontal="left" vertical="center"/>
    </xf>
    <xf numFmtId="0" fontId="27" fillId="7" borderId="15" xfId="32" applyFont="1" applyFill="1" applyBorder="1" applyAlignment="1">
      <alignment horizontal="center" vertical="center"/>
    </xf>
    <xf numFmtId="0" fontId="27" fillId="7" borderId="32" xfId="32" applyFont="1" applyFill="1" applyBorder="1" applyAlignment="1">
      <alignment horizontal="center" vertical="center"/>
    </xf>
    <xf numFmtId="0" fontId="27" fillId="7" borderId="33" xfId="32" applyFont="1" applyFill="1" applyBorder="1" applyAlignment="1">
      <alignment horizontal="center" vertical="center"/>
    </xf>
    <xf numFmtId="0" fontId="27" fillId="7" borderId="15" xfId="32" applyFont="1" applyFill="1" applyBorder="1" applyAlignment="1">
      <alignment horizontal="center" vertical="center" wrapText="1"/>
    </xf>
    <xf numFmtId="0" fontId="94" fillId="0" borderId="0" xfId="18" applyNumberFormat="1" applyFont="1" applyFill="1" applyBorder="1" applyAlignment="1">
      <alignment horizontal="center" vertical="center" wrapText="1"/>
    </xf>
    <xf numFmtId="0" fontId="17" fillId="6" borderId="20" xfId="10" applyFont="1" applyFill="1" applyBorder="1" applyAlignment="1">
      <alignment horizontal="center" wrapText="1"/>
    </xf>
    <xf numFmtId="0" fontId="17" fillId="6" borderId="21" xfId="10" applyFont="1" applyFill="1" applyBorder="1" applyAlignment="1">
      <alignment horizontal="center" wrapText="1"/>
    </xf>
    <xf numFmtId="0" fontId="18" fillId="7" borderId="15" xfId="10" applyFont="1" applyFill="1" applyBorder="1" applyAlignment="1">
      <alignment horizontal="left" vertical="center" wrapText="1"/>
    </xf>
    <xf numFmtId="0" fontId="18" fillId="7" borderId="19" xfId="10" applyFont="1" applyFill="1" applyBorder="1" applyAlignment="1">
      <alignment horizontal="center" wrapText="1"/>
    </xf>
    <xf numFmtId="0" fontId="18" fillId="7" borderId="0" xfId="10" applyFont="1" applyFill="1" applyBorder="1" applyAlignment="1">
      <alignment horizontal="center" wrapText="1"/>
    </xf>
    <xf numFmtId="0" fontId="17" fillId="6" borderId="20" xfId="10" applyFont="1" applyFill="1" applyBorder="1" applyAlignment="1">
      <alignment horizontal="center" vertical="center" wrapText="1"/>
    </xf>
    <xf numFmtId="0" fontId="17" fillId="6" borderId="21" xfId="10" applyFont="1" applyFill="1" applyBorder="1" applyAlignment="1">
      <alignment horizontal="center" vertical="center" wrapText="1"/>
    </xf>
    <xf numFmtId="0" fontId="35" fillId="3" borderId="0" xfId="10" applyFont="1" applyFill="1" applyAlignment="1">
      <alignment horizontal="left" vertical="center" wrapText="1"/>
    </xf>
    <xf numFmtId="0" fontId="53" fillId="7" borderId="0" xfId="10" applyFont="1" applyFill="1" applyAlignment="1">
      <alignment horizontal="left" vertical="center"/>
    </xf>
    <xf numFmtId="0" fontId="18" fillId="7" borderId="15" xfId="10" applyFont="1" applyFill="1" applyBorder="1" applyAlignment="1">
      <alignment horizontal="center" wrapText="1"/>
    </xf>
    <xf numFmtId="0" fontId="18" fillId="7" borderId="15" xfId="10" applyFont="1" applyFill="1" applyBorder="1" applyAlignment="1">
      <alignment horizontal="center" vertical="center" wrapText="1"/>
    </xf>
    <xf numFmtId="0" fontId="62" fillId="7" borderId="0" xfId="10" applyFont="1" applyFill="1" applyAlignment="1">
      <alignment horizontal="left" vertical="center" indent="1"/>
    </xf>
    <xf numFmtId="0" fontId="18" fillId="7" borderId="12" xfId="9" applyFont="1" applyFill="1" applyBorder="1" applyAlignment="1">
      <alignment vertical="center"/>
    </xf>
    <xf numFmtId="0" fontId="18" fillId="7" borderId="11" xfId="9" applyFont="1" applyFill="1" applyBorder="1" applyAlignment="1">
      <alignment vertical="center"/>
    </xf>
    <xf numFmtId="3" fontId="23" fillId="6" borderId="9" xfId="9" applyNumberFormat="1" applyFont="1" applyFill="1" applyBorder="1" applyAlignment="1">
      <alignment horizontal="center" vertical="center" wrapText="1"/>
    </xf>
    <xf numFmtId="0" fontId="14" fillId="6" borderId="6" xfId="0" applyFont="1" applyFill="1" applyBorder="1" applyAlignment="1">
      <alignment horizontal="center" vertical="center" wrapText="1"/>
    </xf>
    <xf numFmtId="0" fontId="26" fillId="3" borderId="0" xfId="0" applyFont="1" applyFill="1" applyAlignment="1">
      <alignment horizontal="left" vertical="center" wrapText="1"/>
    </xf>
  </cellXfs>
  <cellStyles count="37">
    <cellStyle name="ColLevel_1" xfId="1" builtinId="2" iLevel="0"/>
    <cellStyle name="Comma 2" xfId="23"/>
    <cellStyle name="Following" xfId="2"/>
    <cellStyle name="Millares [0]_Person" xfId="3"/>
    <cellStyle name="Millares_Person" xfId="4"/>
    <cellStyle name="Moeda [0]_aola" xfId="5"/>
    <cellStyle name="Moeda_aola" xfId="6"/>
    <cellStyle name="Moneda [0]_Person" xfId="7"/>
    <cellStyle name="Moneda_Person" xfId="8"/>
    <cellStyle name="Norm࿈࿈" xfId="24"/>
    <cellStyle name="Normal" xfId="0" builtinId="0"/>
    <cellStyle name="Normal 2" xfId="9"/>
    <cellStyle name="Normal 2 2" xfId="26"/>
    <cellStyle name="Normal 2 3" xfId="31"/>
    <cellStyle name="Normal 3" xfId="10"/>
    <cellStyle name="Normal 3 2" xfId="11"/>
    <cellStyle name="Normal 3 2 2" xfId="34"/>
    <cellStyle name="Normal 3 3" xfId="29"/>
    <cellStyle name="Normal 4" xfId="27"/>
    <cellStyle name="Normal 4 2" xfId="30"/>
    <cellStyle name="Normal_ASTRA_PRICES_03_08 NOT APPLICABLE 2" xfId="12"/>
    <cellStyle name="Normal_DRAFT_VOG-Meriva_Colors" xfId="33"/>
    <cellStyle name="Normal_VECTRA MY06 05_08 NOT YET SENT" xfId="13"/>
    <cellStyle name="Normal_Zafira Tourer" xfId="28"/>
    <cellStyle name="Percent 2" xfId="25"/>
    <cellStyle name="Preise inkl." xfId="14"/>
    <cellStyle name="Schraffur" xfId="15"/>
    <cellStyle name="Separador de milhares [0]_Person" xfId="16"/>
    <cellStyle name="Separador de milhares_Person" xfId="17"/>
    <cellStyle name="Standard 2" xfId="18"/>
    <cellStyle name="Standard 3" xfId="19"/>
    <cellStyle name="Standard 3 2" xfId="20"/>
    <cellStyle name="Standard_Abbrev.XLS" xfId="21"/>
    <cellStyle name="Standard_COLORS.XLS" xfId="32"/>
    <cellStyle name="Standard_Engine-Transmission-Packages" xfId="36"/>
    <cellStyle name="Standard_HOTLINE.XLS" xfId="35"/>
    <cellStyle name="표준_C100 BM 동력성능 종합" xfId="22"/>
  </cellStyles>
  <dxfs count="18">
    <dxf>
      <fill>
        <patternFill>
          <bgColor indexed="45"/>
        </patternFill>
      </fill>
    </dxf>
    <dxf>
      <fill>
        <patternFill>
          <bgColor indexed="9"/>
        </patternFill>
      </fill>
    </dxf>
    <dxf>
      <fill>
        <patternFill>
          <bgColor indexed="9"/>
        </patternFill>
      </fill>
    </dxf>
    <dxf>
      <fill>
        <patternFill>
          <bgColor indexed="45"/>
        </patternFill>
      </fill>
    </dxf>
    <dxf>
      <fill>
        <patternFill>
          <bgColor indexed="9"/>
        </patternFill>
      </fill>
    </dxf>
    <dxf>
      <fill>
        <patternFill>
          <bgColor indexed="9"/>
        </patternFill>
      </fill>
    </dxf>
    <dxf>
      <fill>
        <patternFill>
          <bgColor indexed="45"/>
        </patternFill>
      </fill>
    </dxf>
    <dxf>
      <fill>
        <patternFill>
          <bgColor indexed="9"/>
        </patternFill>
      </fill>
    </dxf>
    <dxf>
      <fill>
        <patternFill>
          <bgColor indexed="9"/>
        </patternFill>
      </fill>
    </dxf>
    <dxf>
      <fill>
        <patternFill>
          <bgColor indexed="45"/>
        </patternFill>
      </fill>
    </dxf>
    <dxf>
      <fill>
        <patternFill>
          <bgColor indexed="9"/>
        </patternFill>
      </fill>
    </dxf>
    <dxf>
      <fill>
        <patternFill>
          <bgColor indexed="9"/>
        </patternFill>
      </fill>
    </dxf>
    <dxf>
      <fill>
        <patternFill>
          <bgColor indexed="45"/>
        </patternFill>
      </fill>
    </dxf>
    <dxf>
      <fill>
        <patternFill>
          <bgColor indexed="9"/>
        </patternFill>
      </fill>
    </dxf>
    <dxf>
      <fill>
        <patternFill>
          <bgColor indexed="9"/>
        </patternFill>
      </fill>
    </dxf>
    <dxf>
      <fill>
        <patternFill>
          <bgColor indexed="45"/>
        </patternFill>
      </fill>
    </dxf>
    <dxf>
      <fill>
        <patternFill>
          <bgColor indexed="9"/>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xdr:col>
      <xdr:colOff>6751898</xdr:colOff>
      <xdr:row>1</xdr:row>
      <xdr:rowOff>180855</xdr:rowOff>
    </xdr:from>
    <xdr:ext cx="1318430" cy="1109240"/>
    <xdr:pic>
      <xdr:nvPicPr>
        <xdr:cNvPr id="2" name="Picture 4" descr="Opel_logo_TY_DE_RGB_HiRes.pn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908639" y="385823"/>
          <a:ext cx="1318430" cy="1109240"/>
        </a:xfrm>
        <a:prstGeom prst="rect">
          <a:avLst/>
        </a:prstGeom>
        <a:noFill/>
        <a:ln w="9525">
          <a:noFill/>
          <a:miter lim="800000"/>
          <a:headEnd/>
          <a:tailEnd/>
        </a:ln>
      </xdr:spPr>
    </xdr:pic>
    <xdr:clientData/>
  </xdr:oneCellAnchor>
  <xdr:twoCellAnchor editAs="oneCell">
    <xdr:from>
      <xdr:col>1</xdr:col>
      <xdr:colOff>518365</xdr:colOff>
      <xdr:row>7</xdr:row>
      <xdr:rowOff>209391</xdr:rowOff>
    </xdr:from>
    <xdr:to>
      <xdr:col>2</xdr:col>
      <xdr:colOff>96457</xdr:colOff>
      <xdr:row>9</xdr:row>
      <xdr:rowOff>12055</xdr:rowOff>
    </xdr:to>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2"/>
        <a:stretch/>
      </xdr:blipFill>
      <xdr:spPr>
        <a:xfrm>
          <a:off x="675106" y="1921480"/>
          <a:ext cx="7547743" cy="5204183"/>
        </a:xfrm>
        <a:prstGeom prst="rect">
          <a:avLst/>
        </a:prstGeom>
        <a:ln>
          <a:noFill/>
        </a:ln>
        <a:effectLst>
          <a:outerShdw blurRad="190500" algn="tl" rotWithShape="0">
            <a:srgbClr val="000000">
              <a:alpha val="70000"/>
            </a:srgb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16384</xdr:col>
      <xdr:colOff>607200</xdr:colOff>
      <xdr:row>0</xdr:row>
      <xdr:rowOff>15875</xdr:rowOff>
    </xdr:from>
    <xdr:to>
      <xdr:col>16384</xdr:col>
      <xdr:colOff>609600</xdr:colOff>
      <xdr:row>0</xdr:row>
      <xdr:rowOff>627875</xdr:rowOff>
    </xdr:to>
    <xdr:sp macro="" textlink="">
      <xdr:nvSpPr>
        <xdr:cNvPr id="16" name="Rectangle 15"/>
        <xdr:cNvSpPr>
          <a:spLocks noChangeAspect="1"/>
        </xdr:cNvSpPr>
      </xdr:nvSpPr>
      <xdr:spPr>
        <a:xfrm flipH="1">
          <a:off x="13688200" y="15875"/>
          <a:ext cx="618350" cy="61200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i="1">
              <a:solidFill>
                <a:schemeClr val="bg1"/>
              </a:solidFill>
              <a:latin typeface="Opel Sans" pitchFamily="34" charset="-95"/>
            </a:rPr>
            <a:t>2</a:t>
          </a:r>
        </a:p>
      </xdr:txBody>
    </xdr:sp>
    <xdr:clientData/>
  </xdr:twoCellAnchor>
  <xdr:twoCellAnchor editAs="oneCell">
    <xdr:from>
      <xdr:col>0</xdr:col>
      <xdr:colOff>47625</xdr:colOff>
      <xdr:row>26</xdr:row>
      <xdr:rowOff>31751</xdr:rowOff>
    </xdr:from>
    <xdr:to>
      <xdr:col>0</xdr:col>
      <xdr:colOff>734554</xdr:colOff>
      <xdr:row>26</xdr:row>
      <xdr:rowOff>619125</xdr:rowOff>
    </xdr:to>
    <xdr:pic>
      <xdr:nvPicPr>
        <xdr:cNvPr id="9" name="Picture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009" t="12840" r="22215" b="20722"/>
        <a:stretch/>
      </xdr:blipFill>
      <xdr:spPr>
        <a:xfrm>
          <a:off x="47625" y="8461376"/>
          <a:ext cx="686929" cy="587374"/>
        </a:xfrm>
        <a:prstGeom prst="rect">
          <a:avLst/>
        </a:prstGeom>
      </xdr:spPr>
    </xdr:pic>
    <xdr:clientData/>
  </xdr:twoCellAnchor>
  <xdr:twoCellAnchor editAs="oneCell">
    <xdr:from>
      <xdr:col>0</xdr:col>
      <xdr:colOff>31750</xdr:colOff>
      <xdr:row>27</xdr:row>
      <xdr:rowOff>95250</xdr:rowOff>
    </xdr:from>
    <xdr:to>
      <xdr:col>0</xdr:col>
      <xdr:colOff>718800</xdr:colOff>
      <xdr:row>27</xdr:row>
      <xdr:rowOff>730250</xdr:rowOff>
    </xdr:to>
    <xdr:pic>
      <xdr:nvPicPr>
        <xdr:cNvPr id="10" name="Picture 9"/>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3803" t="13966" r="23804" b="17344"/>
        <a:stretch/>
      </xdr:blipFill>
      <xdr:spPr>
        <a:xfrm>
          <a:off x="31750" y="9191625"/>
          <a:ext cx="687050" cy="635000"/>
        </a:xfrm>
        <a:prstGeom prst="rect">
          <a:avLst/>
        </a:prstGeom>
      </xdr:spPr>
    </xdr:pic>
    <xdr:clientData/>
  </xdr:twoCellAnchor>
  <xdr:twoCellAnchor editAs="oneCell">
    <xdr:from>
      <xdr:col>0</xdr:col>
      <xdr:colOff>0</xdr:colOff>
      <xdr:row>28</xdr:row>
      <xdr:rowOff>95250</xdr:rowOff>
    </xdr:from>
    <xdr:to>
      <xdr:col>0</xdr:col>
      <xdr:colOff>719667</xdr:colOff>
      <xdr:row>28</xdr:row>
      <xdr:rowOff>698500</xdr:rowOff>
    </xdr:to>
    <xdr:pic>
      <xdr:nvPicPr>
        <xdr:cNvPr id="17" name="Picture 16"/>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23009" t="15092" r="23010" b="20723"/>
        <a:stretch/>
      </xdr:blipFill>
      <xdr:spPr>
        <a:xfrm>
          <a:off x="0" y="10048875"/>
          <a:ext cx="719667" cy="603250"/>
        </a:xfrm>
        <a:prstGeom prst="rect">
          <a:avLst/>
        </a:prstGeom>
      </xdr:spPr>
    </xdr:pic>
    <xdr:clientData/>
  </xdr:twoCellAnchor>
  <xdr:twoCellAnchor editAs="absolute">
    <xdr:from>
      <xdr:col>3</xdr:col>
      <xdr:colOff>904872</xdr:colOff>
      <xdr:row>0</xdr:row>
      <xdr:rowOff>31749</xdr:rowOff>
    </xdr:from>
    <xdr:to>
      <xdr:col>4</xdr:col>
      <xdr:colOff>0</xdr:colOff>
      <xdr:row>1</xdr:row>
      <xdr:rowOff>0</xdr:rowOff>
    </xdr:to>
    <xdr:sp macro="" textlink="">
      <xdr:nvSpPr>
        <xdr:cNvPr id="18" name="Rectangle 17"/>
        <xdr:cNvSpPr>
          <a:spLocks noChangeAspect="1"/>
        </xdr:cNvSpPr>
      </xdr:nvSpPr>
      <xdr:spPr>
        <a:xfrm>
          <a:off x="11318872" y="31749"/>
          <a:ext cx="635003" cy="635001"/>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i="0">
              <a:solidFill>
                <a:schemeClr val="bg1"/>
              </a:solidFill>
              <a:latin typeface="Opel Sans Condensed" panose="020B0503030403020304" pitchFamily="34" charset="0"/>
            </a:rPr>
            <a:t>2</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457200</xdr:colOff>
      <xdr:row>0</xdr:row>
      <xdr:rowOff>0</xdr:rowOff>
    </xdr:from>
    <xdr:to>
      <xdr:col>12</xdr:col>
      <xdr:colOff>0</xdr:colOff>
      <xdr:row>0</xdr:row>
      <xdr:rowOff>428624</xdr:rowOff>
    </xdr:to>
    <xdr:sp macro="" textlink="">
      <xdr:nvSpPr>
        <xdr:cNvPr id="2" name="Rectangle 1"/>
        <xdr:cNvSpPr>
          <a:spLocks noChangeAspect="1"/>
        </xdr:cNvSpPr>
      </xdr:nvSpPr>
      <xdr:spPr>
        <a:xfrm>
          <a:off x="15592425" y="0"/>
          <a:ext cx="428625" cy="428624"/>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chemeClr val="bg1"/>
              </a:solidFill>
              <a:latin typeface="Opel Sans Condensed" panose="020B0503030403020304" pitchFamily="34" charset="0"/>
            </a:rPr>
            <a:t>3</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1716643</xdr:colOff>
      <xdr:row>1</xdr:row>
      <xdr:rowOff>9524</xdr:rowOff>
    </xdr:from>
    <xdr:to>
      <xdr:col>3</xdr:col>
      <xdr:colOff>2113121</xdr:colOff>
      <xdr:row>1</xdr:row>
      <xdr:rowOff>438149</xdr:rowOff>
    </xdr:to>
    <xdr:sp macro="" textlink="">
      <xdr:nvSpPr>
        <xdr:cNvPr id="2" name="Rectangle 1"/>
        <xdr:cNvSpPr>
          <a:spLocks noChangeAspect="1"/>
        </xdr:cNvSpPr>
      </xdr:nvSpPr>
      <xdr:spPr>
        <a:xfrm>
          <a:off x="9498568" y="171449"/>
          <a:ext cx="396478" cy="428625"/>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chemeClr val="bg1"/>
              </a:solidFill>
              <a:latin typeface="Opel Sans Condensed" panose="020B0503030403020304" pitchFamily="34" charset="0"/>
            </a:rPr>
            <a:t>4</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xdr:colOff>
      <xdr:row>0</xdr:row>
      <xdr:rowOff>1</xdr:rowOff>
    </xdr:from>
    <xdr:to>
      <xdr:col>0</xdr:col>
      <xdr:colOff>647334</xdr:colOff>
      <xdr:row>1</xdr:row>
      <xdr:rowOff>0</xdr:rowOff>
    </xdr:to>
    <xdr:sp macro="" textlink="">
      <xdr:nvSpPr>
        <xdr:cNvPr id="2" name="Rectangle 1"/>
        <xdr:cNvSpPr>
          <a:spLocks noChangeAspect="1"/>
        </xdr:cNvSpPr>
      </xdr:nvSpPr>
      <xdr:spPr>
        <a:xfrm>
          <a:off x="1" y="1"/>
          <a:ext cx="647333" cy="628649"/>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i="1">
              <a:solidFill>
                <a:schemeClr val="bg1"/>
              </a:solidFill>
              <a:latin typeface="Opel Sans" pitchFamily="34" charset="-95"/>
            </a:rPr>
            <a:t>5</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xdr:colOff>
      <xdr:row>0</xdr:row>
      <xdr:rowOff>9525</xdr:rowOff>
    </xdr:from>
    <xdr:to>
      <xdr:col>0</xdr:col>
      <xdr:colOff>751417</xdr:colOff>
      <xdr:row>1</xdr:row>
      <xdr:rowOff>0</xdr:rowOff>
    </xdr:to>
    <xdr:sp macro="" textlink="">
      <xdr:nvSpPr>
        <xdr:cNvPr id="2" name="Text Box 2"/>
        <xdr:cNvSpPr txBox="1">
          <a:spLocks noChangeArrowheads="1"/>
        </xdr:cNvSpPr>
      </xdr:nvSpPr>
      <xdr:spPr bwMode="auto">
        <a:xfrm>
          <a:off x="2" y="9525"/>
          <a:ext cx="751415" cy="699558"/>
        </a:xfrm>
        <a:prstGeom prst="rect">
          <a:avLst/>
        </a:prstGeom>
        <a:solidFill>
          <a:schemeClr val="bg2">
            <a:lumMod val="25000"/>
          </a:schemeClr>
        </a:solidFill>
        <a:ln w="9525">
          <a:noFill/>
          <a:miter lim="800000"/>
          <a:headEnd/>
          <a:tailEnd/>
        </a:ln>
      </xdr:spPr>
      <xdr:txBody>
        <a:bodyPr vertOverflow="clip" wrap="square" lIns="91440" tIns="91440" rIns="91440" bIns="0" anchor="t" upright="1"/>
        <a:lstStyle/>
        <a:p>
          <a:pPr algn="ctr" rtl="0">
            <a:defRPr sz="1000"/>
          </a:pPr>
          <a:r>
            <a:rPr lang="en-US" sz="3200" b="1" i="1" strike="noStrike">
              <a:solidFill>
                <a:srgbClr val="FFFFFF"/>
              </a:solidFill>
              <a:latin typeface="Opel Sans"/>
            </a:rPr>
            <a:t>6</a:t>
          </a:r>
        </a:p>
      </xdr:txBody>
    </xdr:sp>
    <xdr:clientData/>
  </xdr:twoCellAnchor>
  <xdr:twoCellAnchor>
    <xdr:from>
      <xdr:col>0</xdr:col>
      <xdr:colOff>178593</xdr:colOff>
      <xdr:row>2</xdr:row>
      <xdr:rowOff>119067</xdr:rowOff>
    </xdr:from>
    <xdr:to>
      <xdr:col>5</xdr:col>
      <xdr:colOff>880515</xdr:colOff>
      <xdr:row>19</xdr:row>
      <xdr:rowOff>119063</xdr:rowOff>
    </xdr:to>
    <xdr:grpSp>
      <xdr:nvGrpSpPr>
        <xdr:cNvPr id="34" name="Group 33"/>
        <xdr:cNvGrpSpPr/>
      </xdr:nvGrpSpPr>
      <xdr:grpSpPr>
        <a:xfrm>
          <a:off x="178593" y="988223"/>
          <a:ext cx="11465172" cy="2833684"/>
          <a:chOff x="0" y="809629"/>
          <a:chExt cx="11465172" cy="2833684"/>
        </a:xfrm>
      </xdr:grpSpPr>
      <xdr:pic>
        <xdr:nvPicPr>
          <xdr:cNvPr id="21" name="Picture 20"/>
          <xdr:cNvPicPr>
            <a:picLocks noChangeAspect="1"/>
          </xdr:cNvPicPr>
        </xdr:nvPicPr>
        <xdr:blipFill rotWithShape="1">
          <a:blip xmlns:r="http://schemas.openxmlformats.org/officeDocument/2006/relationships" r:embed="rId1"/>
          <a:srcRect l="601" t="28136" r="1430" b="28817"/>
          <a:stretch/>
        </xdr:blipFill>
        <xdr:spPr>
          <a:xfrm>
            <a:off x="0" y="809629"/>
            <a:ext cx="11465172" cy="2833684"/>
          </a:xfrm>
          <a:prstGeom prst="rect">
            <a:avLst/>
          </a:prstGeom>
        </xdr:spPr>
      </xdr:pic>
      <xdr:sp macro="" textlink="">
        <xdr:nvSpPr>
          <xdr:cNvPr id="3" name="TextBox 2"/>
          <xdr:cNvSpPr txBox="1"/>
        </xdr:nvSpPr>
        <xdr:spPr>
          <a:xfrm>
            <a:off x="83344" y="928687"/>
            <a:ext cx="1690687"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100">
                <a:latin typeface="Opel Sans Condensed" panose="020B0503030403020304" pitchFamily="34" charset="0"/>
              </a:rPr>
              <a:t>διαστάσεις</a:t>
            </a:r>
            <a:r>
              <a:rPr lang="el-GR" sz="1100" baseline="0">
                <a:latin typeface="Opel Sans Condensed" panose="020B0503030403020304" pitchFamily="34" charset="0"/>
              </a:rPr>
              <a:t> σε </a:t>
            </a:r>
            <a:r>
              <a:rPr lang="en-US" sz="1100" baseline="0">
                <a:latin typeface="Opel Sans Condensed" panose="020B0503030403020304" pitchFamily="34" charset="0"/>
              </a:rPr>
              <a:t>mm</a:t>
            </a:r>
            <a:endParaRPr lang="en-US" sz="1100">
              <a:latin typeface="Opel Sans Condensed" panose="020B0503030403020304" pitchFamily="34" charset="0"/>
            </a:endParaRPr>
          </a:p>
        </xdr:txBody>
      </xdr:sp>
      <xdr:sp macro="" textlink="">
        <xdr:nvSpPr>
          <xdr:cNvPr id="22" name="TextBox 21"/>
          <xdr:cNvSpPr txBox="1"/>
        </xdr:nvSpPr>
        <xdr:spPr>
          <a:xfrm>
            <a:off x="5855494" y="1795462"/>
            <a:ext cx="573881"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1685</a:t>
            </a:r>
          </a:p>
        </xdr:txBody>
      </xdr:sp>
      <xdr:sp macro="" textlink="">
        <xdr:nvSpPr>
          <xdr:cNvPr id="23" name="TextBox 22"/>
          <xdr:cNvSpPr txBox="1"/>
        </xdr:nvSpPr>
        <xdr:spPr>
          <a:xfrm>
            <a:off x="7436643" y="2864643"/>
            <a:ext cx="573881"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1577</a:t>
            </a:r>
          </a:p>
        </xdr:txBody>
      </xdr:sp>
      <xdr:sp macro="" textlink="">
        <xdr:nvSpPr>
          <xdr:cNvPr id="24" name="TextBox 23"/>
          <xdr:cNvSpPr txBox="1"/>
        </xdr:nvSpPr>
        <xdr:spPr>
          <a:xfrm>
            <a:off x="7446168" y="3088481"/>
            <a:ext cx="573881"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1884</a:t>
            </a:r>
          </a:p>
        </xdr:txBody>
      </xdr:sp>
      <xdr:sp macro="" textlink="">
        <xdr:nvSpPr>
          <xdr:cNvPr id="25" name="TextBox 24"/>
          <xdr:cNvSpPr txBox="1"/>
        </xdr:nvSpPr>
        <xdr:spPr>
          <a:xfrm>
            <a:off x="10029824" y="2874168"/>
            <a:ext cx="573881"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1577</a:t>
            </a:r>
          </a:p>
        </xdr:txBody>
      </xdr:sp>
      <xdr:sp macro="" textlink="">
        <xdr:nvSpPr>
          <xdr:cNvPr id="26" name="TextBox 25"/>
          <xdr:cNvSpPr txBox="1"/>
        </xdr:nvSpPr>
        <xdr:spPr>
          <a:xfrm>
            <a:off x="10027442" y="3121819"/>
            <a:ext cx="573881"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2100</a:t>
            </a:r>
          </a:p>
        </xdr:txBody>
      </xdr:sp>
      <xdr:sp macro="" textlink="">
        <xdr:nvSpPr>
          <xdr:cNvPr id="27" name="TextBox 26"/>
          <xdr:cNvSpPr txBox="1"/>
        </xdr:nvSpPr>
        <xdr:spPr>
          <a:xfrm>
            <a:off x="4531518" y="2888456"/>
            <a:ext cx="397669" cy="230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907</a:t>
            </a:r>
          </a:p>
        </xdr:txBody>
      </xdr:sp>
      <xdr:sp macro="" textlink="">
        <xdr:nvSpPr>
          <xdr:cNvPr id="28" name="TextBox 27"/>
          <xdr:cNvSpPr txBox="1"/>
        </xdr:nvSpPr>
        <xdr:spPr>
          <a:xfrm>
            <a:off x="4588670" y="3243264"/>
            <a:ext cx="459582"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1019</a:t>
            </a:r>
          </a:p>
        </xdr:txBody>
      </xdr:sp>
      <xdr:sp macro="" textlink="">
        <xdr:nvSpPr>
          <xdr:cNvPr id="29" name="TextBox 28"/>
          <xdr:cNvSpPr txBox="1"/>
        </xdr:nvSpPr>
        <xdr:spPr>
          <a:xfrm>
            <a:off x="600074" y="2886075"/>
            <a:ext cx="397669" cy="230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999</a:t>
            </a:r>
          </a:p>
        </xdr:txBody>
      </xdr:sp>
      <xdr:sp macro="" textlink="">
        <xdr:nvSpPr>
          <xdr:cNvPr id="30" name="TextBox 29"/>
          <xdr:cNvSpPr txBox="1"/>
        </xdr:nvSpPr>
        <xdr:spPr>
          <a:xfrm>
            <a:off x="2407445" y="3371852"/>
            <a:ext cx="459582"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4778</a:t>
            </a:r>
          </a:p>
        </xdr:txBody>
      </xdr:sp>
      <xdr:sp macro="" textlink="">
        <xdr:nvSpPr>
          <xdr:cNvPr id="31" name="TextBox 30"/>
          <xdr:cNvSpPr txBox="1"/>
        </xdr:nvSpPr>
        <xdr:spPr>
          <a:xfrm>
            <a:off x="2250283" y="3071815"/>
            <a:ext cx="459582"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4666</a:t>
            </a:r>
          </a:p>
        </xdr:txBody>
      </xdr:sp>
      <xdr:sp macro="" textlink="">
        <xdr:nvSpPr>
          <xdr:cNvPr id="33" name="TextBox 32"/>
          <xdr:cNvSpPr txBox="1"/>
        </xdr:nvSpPr>
        <xdr:spPr>
          <a:xfrm>
            <a:off x="2569370" y="2867028"/>
            <a:ext cx="459582" cy="233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Opel Sans Condensed" panose="020B0503030403020304" pitchFamily="34" charset="0"/>
              </a:rPr>
              <a:t>2760</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xdr:colOff>
      <xdr:row>0</xdr:row>
      <xdr:rowOff>9525</xdr:rowOff>
    </xdr:from>
    <xdr:to>
      <xdr:col>1</xdr:col>
      <xdr:colOff>1</xdr:colOff>
      <xdr:row>0</xdr:row>
      <xdr:rowOff>161926</xdr:rowOff>
    </xdr:to>
    <xdr:sp macro="" textlink="">
      <xdr:nvSpPr>
        <xdr:cNvPr id="2" name="Text Box 2"/>
        <xdr:cNvSpPr txBox="1">
          <a:spLocks noChangeArrowheads="1"/>
        </xdr:cNvSpPr>
      </xdr:nvSpPr>
      <xdr:spPr bwMode="auto">
        <a:xfrm>
          <a:off x="2" y="9525"/>
          <a:ext cx="609599" cy="180976"/>
        </a:xfrm>
        <a:prstGeom prst="rect">
          <a:avLst/>
        </a:prstGeom>
        <a:solidFill>
          <a:srgbClr val="777777"/>
        </a:solidFill>
        <a:ln w="9525">
          <a:noFill/>
          <a:miter lim="800000"/>
          <a:headEnd/>
          <a:tailEnd/>
        </a:ln>
      </xdr:spPr>
      <xdr:txBody>
        <a:bodyPr vertOverflow="clip" wrap="square" lIns="91440" tIns="91440" rIns="91440" bIns="0" anchor="t" upright="1"/>
        <a:lstStyle/>
        <a:p>
          <a:pPr algn="ctr" rtl="0">
            <a:defRPr sz="1000"/>
          </a:pPr>
          <a:r>
            <a:rPr lang="en-US" sz="3200" b="1" i="0" strike="noStrike">
              <a:solidFill>
                <a:srgbClr val="FFFFFF"/>
              </a:solidFill>
              <a:latin typeface="Opel Sans"/>
            </a:rPr>
            <a:t>6</a:t>
          </a:r>
        </a:p>
      </xdr:txBody>
    </xdr:sp>
    <xdr:clientData/>
  </xdr:twoCellAnchor>
  <xdr:twoCellAnchor editAs="oneCell">
    <xdr:from>
      <xdr:col>0</xdr:col>
      <xdr:colOff>0</xdr:colOff>
      <xdr:row>0</xdr:row>
      <xdr:rowOff>9524</xdr:rowOff>
    </xdr:from>
    <xdr:to>
      <xdr:col>1</xdr:col>
      <xdr:colOff>9525</xdr:colOff>
      <xdr:row>1</xdr:row>
      <xdr:rowOff>0</xdr:rowOff>
    </xdr:to>
    <xdr:sp macro="" textlink="">
      <xdr:nvSpPr>
        <xdr:cNvPr id="3" name="Text Box 2"/>
        <xdr:cNvSpPr txBox="1">
          <a:spLocks noChangeArrowheads="1"/>
        </xdr:cNvSpPr>
      </xdr:nvSpPr>
      <xdr:spPr bwMode="auto">
        <a:xfrm>
          <a:off x="0" y="9524"/>
          <a:ext cx="695325" cy="542926"/>
        </a:xfrm>
        <a:prstGeom prst="rect">
          <a:avLst/>
        </a:prstGeom>
        <a:solidFill>
          <a:schemeClr val="bg2">
            <a:lumMod val="25000"/>
          </a:schemeClr>
        </a:solidFill>
        <a:ln w="9525">
          <a:noFill/>
          <a:miter lim="800000"/>
          <a:headEnd/>
          <a:tailEnd/>
        </a:ln>
      </xdr:spPr>
      <xdr:txBody>
        <a:bodyPr vertOverflow="clip" wrap="square" lIns="91440" tIns="91440" rIns="91440" bIns="0" anchor="ctr" anchorCtr="0" upright="1"/>
        <a:lstStyle/>
        <a:p>
          <a:pPr algn="ctr" rtl="0">
            <a:defRPr sz="1000"/>
          </a:pPr>
          <a:r>
            <a:rPr lang="el-GR" sz="3000" b="1" i="1" strike="noStrike">
              <a:solidFill>
                <a:srgbClr val="FFFFFF"/>
              </a:solidFill>
              <a:latin typeface="Opel Sans"/>
            </a:rPr>
            <a:t>7</a:t>
          </a:r>
          <a:endParaRPr lang="en-US" sz="3000" b="1" i="1" strike="noStrike">
            <a:solidFill>
              <a:srgbClr val="FFFFFF"/>
            </a:solidFill>
            <a:latin typeface="Opel Sans"/>
          </a:endParaRPr>
        </a:p>
      </xdr:txBody>
    </xdr:sp>
    <xdr:clientData/>
  </xdr:twoCellAnchor>
  <xdr:twoCellAnchor editAs="oneCell">
    <xdr:from>
      <xdr:col>4</xdr:col>
      <xdr:colOff>685797</xdr:colOff>
      <xdr:row>6</xdr:row>
      <xdr:rowOff>57150</xdr:rowOff>
    </xdr:from>
    <xdr:to>
      <xdr:col>4</xdr:col>
      <xdr:colOff>1066750</xdr:colOff>
      <xdr:row>6</xdr:row>
      <xdr:rowOff>314293</xdr:rowOff>
    </xdr:to>
    <xdr:pic>
      <xdr:nvPicPr>
        <xdr:cNvPr id="4" name="Picture 3" descr="http://gmeconfigurator.com/res/opel/img/tirelabel/tirelabel_noisegroup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9266" y="2152650"/>
          <a:ext cx="380953" cy="25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209548</xdr:colOff>
      <xdr:row>6</xdr:row>
      <xdr:rowOff>57150</xdr:rowOff>
    </xdr:from>
    <xdr:to>
      <xdr:col>4</xdr:col>
      <xdr:colOff>590501</xdr:colOff>
      <xdr:row>6</xdr:row>
      <xdr:rowOff>314293</xdr:rowOff>
    </xdr:to>
    <xdr:pic>
      <xdr:nvPicPr>
        <xdr:cNvPr id="8" name="Picture 7" descr="http://gmeconfigurator.com/res/opel/img/tirelabel/tirelabel_noisegroup2.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3017" y="2152650"/>
          <a:ext cx="380953" cy="257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UBLICATIONS%20FROM%20DEPARTMENTS\MARKETING%20PUBLICATIONS\P%20R%20I%20C%20E%20L%20I%20S%20T%20S\INSIGNIA\CY10\INSIGNIA_PRICES_10_3_MY10.5_VAT21%25%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nia"/>
      <sheetName val="Κινητήρες - Εκδόσεις"/>
      <sheetName val="Εξοπλισμός"/>
      <sheetName val="Πακέτα Προαιρετικού Εξοπλισμού"/>
      <sheetName val="Ειδικές κατηγορίες"/>
      <sheetName val="Τεχνικά Χαρακτηριστικά"/>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1"/>
  <sheetViews>
    <sheetView tabSelected="1" zoomScale="79" zoomScaleNormal="79" workbookViewId="0">
      <selection activeCell="B4" sqref="B4"/>
    </sheetView>
  </sheetViews>
  <sheetFormatPr defaultColWidth="0" defaultRowHeight="12.75" zeroHeight="1"/>
  <cols>
    <col min="1" max="1" width="2.125" style="21" customWidth="1"/>
    <col min="2" max="2" width="104.625" style="21" customWidth="1"/>
    <col min="3" max="3" width="19.875" style="21" customWidth="1"/>
    <col min="4" max="4" width="10.875" style="21" hidden="1" customWidth="1"/>
    <col min="5" max="5" width="6.25" style="21" hidden="1" customWidth="1"/>
    <col min="6" max="7" width="10.875" style="21" hidden="1" customWidth="1"/>
    <col min="8" max="8" width="5" style="21" hidden="1" customWidth="1"/>
    <col min="9" max="9" width="10.875" style="21" hidden="1" customWidth="1"/>
    <col min="10" max="16384" width="10.875" style="21" hidden="1"/>
  </cols>
  <sheetData>
    <row r="1" spans="1:15" ht="16.5" customHeight="1">
      <c r="A1" s="27"/>
      <c r="B1" s="27"/>
      <c r="C1" s="27"/>
      <c r="D1" s="22"/>
      <c r="E1" s="22"/>
      <c r="F1" s="22"/>
      <c r="G1" s="22"/>
      <c r="H1" s="22"/>
      <c r="I1" s="22"/>
    </row>
    <row r="2" spans="1:15" ht="18" customHeight="1">
      <c r="A2" s="22"/>
      <c r="B2" s="22"/>
      <c r="C2" s="22"/>
      <c r="D2" s="22"/>
      <c r="E2" s="22"/>
      <c r="F2" s="22"/>
      <c r="G2" s="22"/>
      <c r="H2" s="22"/>
      <c r="I2" s="22"/>
    </row>
    <row r="3" spans="1:15" ht="21.75" customHeight="1">
      <c r="A3" s="22"/>
      <c r="C3" s="22"/>
      <c r="D3" s="26"/>
      <c r="E3" s="22"/>
      <c r="F3" s="22"/>
      <c r="G3" s="22"/>
      <c r="H3" s="22"/>
      <c r="I3" s="22"/>
    </row>
    <row r="4" spans="1:15" ht="21" customHeight="1">
      <c r="A4" s="22"/>
      <c r="B4" s="58" t="s">
        <v>383</v>
      </c>
      <c r="C4" s="22"/>
      <c r="D4" s="25"/>
      <c r="E4" s="22"/>
      <c r="F4" s="22"/>
      <c r="G4" s="22"/>
      <c r="H4" s="22"/>
      <c r="I4" s="22"/>
    </row>
    <row r="5" spans="1:15" ht="19.5" customHeight="1">
      <c r="A5" s="22"/>
      <c r="B5" s="56" t="s">
        <v>169</v>
      </c>
      <c r="C5" s="22"/>
      <c r="D5" s="24"/>
      <c r="E5" s="22"/>
      <c r="F5" s="22"/>
      <c r="G5" s="22"/>
      <c r="H5" s="22"/>
      <c r="I5" s="22"/>
    </row>
    <row r="6" spans="1:15" ht="18" customHeight="1">
      <c r="A6" s="22"/>
      <c r="B6" s="56" t="s">
        <v>385</v>
      </c>
      <c r="C6" s="22"/>
      <c r="D6" s="22"/>
      <c r="E6" s="22"/>
      <c r="F6" s="22"/>
      <c r="G6" s="22"/>
      <c r="H6" s="22"/>
      <c r="I6" s="22"/>
    </row>
    <row r="7" spans="1:15" ht="20.25" customHeight="1">
      <c r="A7" s="22"/>
      <c r="B7" s="57" t="s">
        <v>384</v>
      </c>
      <c r="C7" s="22"/>
      <c r="D7" s="22"/>
      <c r="E7" s="22"/>
      <c r="F7" s="22"/>
      <c r="G7" s="22"/>
      <c r="H7" s="22"/>
      <c r="I7" s="22"/>
    </row>
    <row r="8" spans="1:15" ht="22.5" customHeight="1">
      <c r="A8" s="22"/>
      <c r="B8" s="22"/>
      <c r="C8" s="22"/>
      <c r="D8" s="22"/>
      <c r="E8" s="22"/>
      <c r="F8" s="22"/>
      <c r="G8" s="22"/>
      <c r="H8" s="22"/>
      <c r="I8" s="22"/>
    </row>
    <row r="9" spans="1:15" ht="402.75" customHeight="1">
      <c r="A9" s="22"/>
      <c r="B9" s="55"/>
      <c r="C9" s="23"/>
      <c r="D9" s="23"/>
      <c r="E9" s="23"/>
      <c r="F9" s="23"/>
      <c r="G9" s="23"/>
      <c r="H9" s="23"/>
      <c r="I9" s="22"/>
    </row>
    <row r="10" spans="1:15" ht="14.25" customHeight="1">
      <c r="A10" s="22"/>
      <c r="B10" s="22"/>
      <c r="C10" s="22"/>
      <c r="D10" s="22"/>
      <c r="E10" s="22"/>
      <c r="F10" s="22"/>
      <c r="G10" s="22"/>
      <c r="H10" s="22"/>
      <c r="I10" s="22"/>
    </row>
    <row r="11" spans="1:15" ht="70.5" hidden="1" customHeight="1">
      <c r="A11" s="22"/>
      <c r="B11" s="1"/>
      <c r="C11" s="180"/>
      <c r="D11" s="180"/>
      <c r="E11" s="180"/>
      <c r="F11" s="180"/>
      <c r="G11" s="180"/>
      <c r="H11" s="180"/>
      <c r="I11" s="180"/>
      <c r="J11" s="180"/>
      <c r="K11" s="180"/>
      <c r="L11" s="180"/>
      <c r="M11" s="180"/>
      <c r="N11" s="180"/>
      <c r="O11" s="180"/>
    </row>
    <row r="12" spans="1:15" ht="33" hidden="1" customHeight="1">
      <c r="A12" s="22"/>
      <c r="B12" s="181"/>
      <c r="C12" s="181"/>
      <c r="D12" s="181"/>
      <c r="E12" s="181"/>
      <c r="F12" s="181"/>
      <c r="G12" s="181"/>
      <c r="H12" s="181"/>
      <c r="I12" s="5"/>
      <c r="J12" s="5"/>
      <c r="K12" s="5"/>
      <c r="L12" s="5"/>
      <c r="M12" s="5"/>
      <c r="N12" s="5"/>
      <c r="O12" s="5"/>
    </row>
    <row r="13" spans="1:15" s="22" customFormat="1" ht="46.5" hidden="1" customHeight="1">
      <c r="B13" s="182"/>
      <c r="C13" s="183"/>
      <c r="D13" s="183"/>
      <c r="E13" s="183"/>
      <c r="F13" s="183"/>
      <c r="G13" s="183"/>
      <c r="H13" s="183"/>
      <c r="I13" s="183"/>
      <c r="J13" s="183"/>
      <c r="K13" s="183"/>
      <c r="L13" s="183"/>
      <c r="M13" s="183"/>
      <c r="N13" s="183"/>
      <c r="O13" s="183"/>
    </row>
    <row r="14" spans="1:15" s="22" customFormat="1" hidden="1"/>
    <row r="15" spans="1:15" s="22" customFormat="1" hidden="1"/>
    <row r="16" spans="1:15" s="22" customFormat="1" hidden="1"/>
    <row r="17" s="22" customFormat="1"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sheetData>
  <mergeCells count="3">
    <mergeCell ref="B11:O11"/>
    <mergeCell ref="B12:H12"/>
    <mergeCell ref="B13:O13"/>
  </mergeCells>
  <pageMargins left="0" right="0" top="0.47244094488188998" bottom="0" header="0.39370078740157499" footer="0.59055118110236204"/>
  <pageSetup paperSize="9" scale="7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workbookViewId="0">
      <selection activeCell="C5" sqref="C5:C6"/>
    </sheetView>
  </sheetViews>
  <sheetFormatPr defaultColWidth="0" defaultRowHeight="0" customHeight="1" zeroHeight="1"/>
  <cols>
    <col min="1" max="1" width="7.375" style="12" customWidth="1"/>
    <col min="2" max="2" width="24.625" style="12" customWidth="1"/>
    <col min="3" max="3" width="11.625" style="12" customWidth="1"/>
    <col min="4" max="4" width="22.75" style="12" customWidth="1"/>
    <col min="5" max="5" width="22.5" style="12" customWidth="1"/>
    <col min="6" max="6" width="18.75" style="12" hidden="1" customWidth="1"/>
    <col min="7" max="8" width="8" style="12" hidden="1" customWidth="1"/>
    <col min="9" max="16384" width="5.75" style="12" hidden="1"/>
  </cols>
  <sheetData>
    <row r="1" spans="1:7" ht="36" customHeight="1">
      <c r="A1" s="54">
        <v>1</v>
      </c>
      <c r="B1" s="59" t="s">
        <v>190</v>
      </c>
      <c r="C1" s="59"/>
      <c r="D1" s="59"/>
      <c r="E1" s="15"/>
    </row>
    <row r="2" spans="1:7" ht="36" customHeight="1">
      <c r="A2" s="15"/>
      <c r="B2" s="15"/>
      <c r="C2" s="15"/>
      <c r="D2" s="15"/>
      <c r="E2" s="15"/>
    </row>
    <row r="3" spans="1:7" ht="13.5" customHeight="1">
      <c r="A3" s="20"/>
      <c r="B3" s="19"/>
      <c r="C3" s="19"/>
      <c r="D3" s="18"/>
      <c r="E3" s="15"/>
    </row>
    <row r="4" spans="1:7" ht="25.5" customHeight="1">
      <c r="A4" s="17"/>
      <c r="B4" s="28" t="s">
        <v>172</v>
      </c>
      <c r="C4" s="28" t="s">
        <v>173</v>
      </c>
      <c r="D4" s="28" t="s">
        <v>60</v>
      </c>
      <c r="E4" s="28" t="s">
        <v>192</v>
      </c>
    </row>
    <row r="5" spans="1:7" ht="25.5" customHeight="1">
      <c r="A5" s="184" t="s">
        <v>2</v>
      </c>
      <c r="B5" s="194" t="s">
        <v>371</v>
      </c>
      <c r="C5" s="192" t="s">
        <v>161</v>
      </c>
      <c r="D5" s="186">
        <v>30000</v>
      </c>
      <c r="E5" s="186">
        <v>32000</v>
      </c>
    </row>
    <row r="6" spans="1:7" ht="25.5" customHeight="1">
      <c r="A6" s="185"/>
      <c r="B6" s="195"/>
      <c r="C6" s="192"/>
      <c r="D6" s="187"/>
      <c r="E6" s="187"/>
    </row>
    <row r="7" spans="1:7" ht="24.75" customHeight="1">
      <c r="A7" s="185"/>
      <c r="B7" s="194" t="s">
        <v>372</v>
      </c>
      <c r="C7" s="192" t="s">
        <v>161</v>
      </c>
      <c r="D7" s="186" t="s">
        <v>189</v>
      </c>
      <c r="E7" s="186">
        <v>33000</v>
      </c>
      <c r="F7" s="16"/>
      <c r="G7" s="16"/>
    </row>
    <row r="8" spans="1:7" ht="30.75" customHeight="1">
      <c r="A8" s="185"/>
      <c r="B8" s="195"/>
      <c r="C8" s="192"/>
      <c r="D8" s="187"/>
      <c r="E8" s="187"/>
      <c r="F8" s="16"/>
      <c r="G8" s="16"/>
    </row>
    <row r="9" spans="1:7" ht="30.75" customHeight="1">
      <c r="A9" s="185"/>
      <c r="B9" s="194" t="s">
        <v>373</v>
      </c>
      <c r="C9" s="192" t="s">
        <v>191</v>
      </c>
      <c r="D9" s="186" t="s">
        <v>189</v>
      </c>
      <c r="E9" s="186">
        <v>34800</v>
      </c>
      <c r="F9" s="16"/>
      <c r="G9" s="16"/>
    </row>
    <row r="10" spans="1:7" ht="30.75" customHeight="1">
      <c r="A10" s="185"/>
      <c r="B10" s="195"/>
      <c r="C10" s="192"/>
      <c r="D10" s="187"/>
      <c r="E10" s="187"/>
      <c r="F10" s="16"/>
      <c r="G10" s="16"/>
    </row>
    <row r="11" spans="1:7" ht="24" customHeight="1">
      <c r="A11" s="15"/>
      <c r="B11" s="15"/>
      <c r="C11" s="15"/>
      <c r="D11" s="15"/>
      <c r="E11" s="15"/>
    </row>
    <row r="12" spans="1:7" ht="238.5" customHeight="1">
      <c r="A12" s="188" t="s">
        <v>170</v>
      </c>
      <c r="B12" s="188"/>
      <c r="C12" s="188"/>
      <c r="D12" s="188"/>
      <c r="E12" s="188"/>
    </row>
    <row r="13" spans="1:7" ht="77.25" customHeight="1">
      <c r="A13" s="193" t="s">
        <v>171</v>
      </c>
      <c r="B13" s="193"/>
      <c r="C13" s="193"/>
      <c r="D13" s="193"/>
      <c r="E13" s="193"/>
    </row>
    <row r="14" spans="1:7" ht="44.25" customHeight="1">
      <c r="A14" s="189" t="s">
        <v>367</v>
      </c>
      <c r="B14" s="189"/>
      <c r="C14" s="189"/>
      <c r="D14" s="189"/>
      <c r="E14" s="189"/>
    </row>
    <row r="15" spans="1:7" ht="11.25" customHeight="1">
      <c r="A15" s="13"/>
      <c r="B15" s="13"/>
      <c r="C15" s="13"/>
      <c r="D15" s="13"/>
      <c r="E15" s="13"/>
    </row>
    <row r="16" spans="1:7" ht="60" customHeight="1">
      <c r="A16" s="190"/>
      <c r="B16" s="191"/>
      <c r="C16" s="191"/>
      <c r="D16" s="191"/>
      <c r="E16" s="191"/>
      <c r="F16" s="14"/>
    </row>
    <row r="17" spans="1:5" ht="12.75" hidden="1">
      <c r="A17" s="13"/>
      <c r="B17" s="13"/>
      <c r="C17" s="13"/>
      <c r="D17" s="13"/>
      <c r="E17" s="13"/>
    </row>
    <row r="18" spans="1:5" ht="12.75" hidden="1">
      <c r="A18" s="13"/>
      <c r="B18" s="13"/>
      <c r="C18" s="13"/>
      <c r="D18" s="13"/>
      <c r="E18" s="13"/>
    </row>
    <row r="19" spans="1:5" ht="12.75" hidden="1"/>
    <row r="20" spans="1:5" ht="12.75" hidden="1"/>
    <row r="21" spans="1:5" ht="12.75" hidden="1"/>
    <row r="22" spans="1:5" ht="12.75" hidden="1"/>
    <row r="23" spans="1:5" ht="12.75" hidden="1"/>
    <row r="24" spans="1:5" ht="12.75" hidden="1"/>
    <row r="25" spans="1:5" ht="12.75" hidden="1"/>
    <row r="26" spans="1:5" ht="12.75" hidden="1"/>
    <row r="27" spans="1:5" ht="12.75" hidden="1"/>
    <row r="28" spans="1:5" ht="12.75" hidden="1" customHeight="1"/>
    <row r="29" spans="1:5" ht="12.75" hidden="1" customHeight="1"/>
    <row r="30" spans="1:5" ht="12.75" hidden="1" customHeight="1"/>
    <row r="31" spans="1:5" ht="12.75" hidden="1" customHeight="1"/>
    <row r="32" spans="1:5" ht="12.75" hidden="1" customHeight="1"/>
    <row r="33" ht="12.75" hidden="1" customHeight="1"/>
    <row r="34" ht="12.75" hidden="1" customHeight="1"/>
    <row r="35" ht="12.75" hidden="1" customHeight="1"/>
    <row r="36" ht="12.75" hidden="1" customHeight="1"/>
  </sheetData>
  <mergeCells count="17">
    <mergeCell ref="E9:E10"/>
    <mergeCell ref="A5:A10"/>
    <mergeCell ref="D5:D6"/>
    <mergeCell ref="A12:E12"/>
    <mergeCell ref="A14:E14"/>
    <mergeCell ref="A16:E16"/>
    <mergeCell ref="C5:C6"/>
    <mergeCell ref="A13:E13"/>
    <mergeCell ref="B5:B6"/>
    <mergeCell ref="E5:E6"/>
    <mergeCell ref="B7:B8"/>
    <mergeCell ref="C7:C8"/>
    <mergeCell ref="D7:D8"/>
    <mergeCell ref="B9:B10"/>
    <mergeCell ref="C9:C10"/>
    <mergeCell ref="D9:D10"/>
    <mergeCell ref="E7:E8"/>
  </mergeCells>
  <conditionalFormatting sqref="D5">
    <cfRule type="cellIs" dxfId="17" priority="25" stopIfTrue="1" operator="equal">
      <formula>"-"</formula>
    </cfRule>
    <cfRule type="cellIs" dxfId="16" priority="26" stopIfTrue="1" operator="equal">
      <formula>""</formula>
    </cfRule>
    <cfRule type="cellIs" dxfId="15" priority="27" stopIfTrue="1" operator="equal">
      <formula>"'=""-"" or """"'"</formula>
    </cfRule>
  </conditionalFormatting>
  <conditionalFormatting sqref="D7">
    <cfRule type="cellIs" dxfId="14" priority="13" stopIfTrue="1" operator="equal">
      <formula>"-"</formula>
    </cfRule>
    <cfRule type="cellIs" dxfId="13" priority="14" stopIfTrue="1" operator="equal">
      <formula>""</formula>
    </cfRule>
    <cfRule type="cellIs" dxfId="12" priority="15" stopIfTrue="1" operator="equal">
      <formula>"'=""-"" or """"'"</formula>
    </cfRule>
  </conditionalFormatting>
  <conditionalFormatting sqref="D9">
    <cfRule type="cellIs" dxfId="11" priority="10" stopIfTrue="1" operator="equal">
      <formula>"-"</formula>
    </cfRule>
    <cfRule type="cellIs" dxfId="10" priority="11" stopIfTrue="1" operator="equal">
      <formula>""</formula>
    </cfRule>
    <cfRule type="cellIs" dxfId="9" priority="12" stopIfTrue="1" operator="equal">
      <formula>"'=""-"" or """"'"</formula>
    </cfRule>
  </conditionalFormatting>
  <conditionalFormatting sqref="E5">
    <cfRule type="cellIs" dxfId="8" priority="7" stopIfTrue="1" operator="equal">
      <formula>"-"</formula>
    </cfRule>
    <cfRule type="cellIs" dxfId="7" priority="8" stopIfTrue="1" operator="equal">
      <formula>""</formula>
    </cfRule>
    <cfRule type="cellIs" dxfId="6" priority="9" stopIfTrue="1" operator="equal">
      <formula>"'=""-"" or """"'"</formula>
    </cfRule>
  </conditionalFormatting>
  <conditionalFormatting sqref="E7">
    <cfRule type="cellIs" dxfId="5" priority="4" stopIfTrue="1" operator="equal">
      <formula>"-"</formula>
    </cfRule>
    <cfRule type="cellIs" dxfId="4" priority="5" stopIfTrue="1" operator="equal">
      <formula>""</formula>
    </cfRule>
    <cfRule type="cellIs" dxfId="3" priority="6" stopIfTrue="1" operator="equal">
      <formula>"'=""-"" or """"'"</formula>
    </cfRule>
  </conditionalFormatting>
  <conditionalFormatting sqref="E9">
    <cfRule type="cellIs" dxfId="2" priority="1" stopIfTrue="1" operator="equal">
      <formula>"-"</formula>
    </cfRule>
    <cfRule type="cellIs" dxfId="1" priority="2" stopIfTrue="1" operator="equal">
      <formula>""</formula>
    </cfRule>
    <cfRule type="cellIs" dxfId="0" priority="3" stopIfTrue="1" operator="equal">
      <formula>"'=""-"" or """"'"</formula>
    </cfRule>
  </conditionalFormatting>
  <pageMargins left="0.70866141732283472" right="0.70866141732283472" top="0.74803149606299213" bottom="0.74803149606299213"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4"/>
  <sheetViews>
    <sheetView view="pageBreakPreview" zoomScale="60" zoomScaleNormal="51" workbookViewId="0">
      <selection activeCell="C88" sqref="C88"/>
    </sheetView>
  </sheetViews>
  <sheetFormatPr defaultColWidth="0" defaultRowHeight="0" customHeight="1" zeroHeight="1"/>
  <cols>
    <col min="1" max="1" width="104.875" style="106" customWidth="1"/>
    <col min="2" max="2" width="15.125" style="122" customWidth="1"/>
    <col min="3" max="3" width="16.75" style="11" customWidth="1"/>
    <col min="4" max="4" width="20.25" style="106" customWidth="1"/>
    <col min="5" max="5" width="69" hidden="1" customWidth="1"/>
    <col min="6" max="6" width="0" hidden="1" customWidth="1"/>
    <col min="7" max="16384" width="10.875" hidden="1"/>
  </cols>
  <sheetData>
    <row r="1" spans="1:4" ht="52.5" customHeight="1">
      <c r="A1" s="31" t="s">
        <v>254</v>
      </c>
      <c r="B1" s="29"/>
      <c r="C1" s="30"/>
      <c r="D1" s="30"/>
    </row>
    <row r="2" spans="1:4" ht="30" customHeight="1">
      <c r="A2" s="103"/>
      <c r="B2" s="103"/>
      <c r="C2" s="103"/>
      <c r="D2" s="103"/>
    </row>
    <row r="3" spans="1:4" ht="26.25">
      <c r="A3" s="103"/>
      <c r="B3" s="104"/>
      <c r="C3" s="32" t="s">
        <v>60</v>
      </c>
      <c r="D3" s="105" t="s">
        <v>192</v>
      </c>
    </row>
    <row r="4" spans="1:4" ht="41.25" customHeight="1">
      <c r="A4" s="107" t="s">
        <v>32</v>
      </c>
      <c r="B4" s="108" t="s">
        <v>55</v>
      </c>
      <c r="C4" s="196" t="s">
        <v>18</v>
      </c>
      <c r="D4" s="197"/>
    </row>
    <row r="5" spans="1:4" ht="20.25">
      <c r="A5" s="109" t="s">
        <v>84</v>
      </c>
      <c r="B5" s="110" t="s">
        <v>85</v>
      </c>
      <c r="C5" s="131" t="s">
        <v>19</v>
      </c>
      <c r="D5" s="132" t="s">
        <v>189</v>
      </c>
    </row>
    <row r="6" spans="1:4" ht="20.25">
      <c r="A6" s="109" t="s">
        <v>198</v>
      </c>
      <c r="B6" s="110" t="s">
        <v>199</v>
      </c>
      <c r="C6" s="132"/>
      <c r="D6" s="131" t="s">
        <v>19</v>
      </c>
    </row>
    <row r="7" spans="1:4" ht="40.5">
      <c r="A7" s="109" t="s">
        <v>362</v>
      </c>
      <c r="B7" s="110" t="s">
        <v>261</v>
      </c>
      <c r="C7" s="132" t="s">
        <v>189</v>
      </c>
      <c r="D7" s="131">
        <v>100</v>
      </c>
    </row>
    <row r="8" spans="1:4" ht="44.25">
      <c r="A8" s="111" t="s">
        <v>200</v>
      </c>
      <c r="B8" s="110" t="s">
        <v>201</v>
      </c>
      <c r="C8" s="132" t="s">
        <v>189</v>
      </c>
      <c r="D8" s="131">
        <v>940</v>
      </c>
    </row>
    <row r="9" spans="1:4" ht="20.25">
      <c r="A9" s="109" t="s">
        <v>99</v>
      </c>
      <c r="B9" s="110" t="s">
        <v>100</v>
      </c>
      <c r="C9" s="131" t="s">
        <v>19</v>
      </c>
      <c r="D9" s="132" t="s">
        <v>189</v>
      </c>
    </row>
    <row r="10" spans="1:4" ht="20.25">
      <c r="A10" s="109" t="s">
        <v>280</v>
      </c>
      <c r="B10" s="110" t="s">
        <v>202</v>
      </c>
      <c r="C10" s="132" t="s">
        <v>189</v>
      </c>
      <c r="D10" s="131" t="s">
        <v>19</v>
      </c>
    </row>
    <row r="11" spans="1:4" ht="20.25">
      <c r="A11" s="109" t="s">
        <v>365</v>
      </c>
      <c r="B11" s="110" t="s">
        <v>203</v>
      </c>
      <c r="C11" s="132" t="s">
        <v>189</v>
      </c>
      <c r="D11" s="131" t="s">
        <v>19</v>
      </c>
    </row>
    <row r="12" spans="1:4" ht="20.25">
      <c r="A12" s="109" t="s">
        <v>370</v>
      </c>
      <c r="B12" s="110" t="s">
        <v>204</v>
      </c>
      <c r="C12" s="132" t="s">
        <v>189</v>
      </c>
      <c r="D12" s="131" t="s">
        <v>19</v>
      </c>
    </row>
    <row r="13" spans="1:4" ht="20.25">
      <c r="A13" s="109" t="s">
        <v>88</v>
      </c>
      <c r="B13" s="110" t="s">
        <v>25</v>
      </c>
      <c r="C13" s="131" t="s">
        <v>19</v>
      </c>
      <c r="D13" s="131" t="s">
        <v>19</v>
      </c>
    </row>
    <row r="14" spans="1:4" ht="15.75">
      <c r="A14" s="112" t="s">
        <v>135</v>
      </c>
      <c r="B14" s="113"/>
      <c r="C14" s="114"/>
      <c r="D14" s="114"/>
    </row>
    <row r="15" spans="1:4" ht="15">
      <c r="A15" s="115"/>
      <c r="B15" s="116"/>
      <c r="C15" s="117"/>
      <c r="D15" s="117"/>
    </row>
    <row r="16" spans="1:4" ht="41.25" customHeight="1">
      <c r="A16" s="107" t="s">
        <v>64</v>
      </c>
      <c r="B16" s="108" t="s">
        <v>55</v>
      </c>
      <c r="C16" s="198" t="s">
        <v>18</v>
      </c>
      <c r="D16" s="199"/>
    </row>
    <row r="17" spans="1:4" ht="20.25">
      <c r="A17" s="109" t="s">
        <v>49</v>
      </c>
      <c r="B17" s="110" t="s">
        <v>65</v>
      </c>
      <c r="C17" s="131" t="s">
        <v>19</v>
      </c>
      <c r="D17" s="131" t="s">
        <v>19</v>
      </c>
    </row>
    <row r="18" spans="1:4" ht="20.25">
      <c r="A18" s="109" t="s">
        <v>52</v>
      </c>
      <c r="B18" s="110"/>
      <c r="C18" s="131" t="s">
        <v>19</v>
      </c>
      <c r="D18" s="131" t="s">
        <v>19</v>
      </c>
    </row>
    <row r="19" spans="1:4" ht="20.25">
      <c r="A19" s="109" t="s">
        <v>205</v>
      </c>
      <c r="B19" s="110" t="s">
        <v>206</v>
      </c>
      <c r="C19" s="132" t="s">
        <v>189</v>
      </c>
      <c r="D19" s="131" t="s">
        <v>19</v>
      </c>
    </row>
    <row r="20" spans="1:4" ht="20.25">
      <c r="A20" s="109" t="s">
        <v>386</v>
      </c>
      <c r="B20" s="110" t="s">
        <v>208</v>
      </c>
      <c r="C20" s="131" t="s">
        <v>189</v>
      </c>
      <c r="D20" s="131">
        <v>300</v>
      </c>
    </row>
    <row r="21" spans="1:4" ht="20.25">
      <c r="A21" s="109" t="s">
        <v>209</v>
      </c>
      <c r="B21" s="110" t="s">
        <v>210</v>
      </c>
      <c r="C21" s="131">
        <v>220</v>
      </c>
      <c r="D21" s="131" t="s">
        <v>19</v>
      </c>
    </row>
    <row r="22" spans="1:4" ht="20.25">
      <c r="A22" s="109" t="s">
        <v>279</v>
      </c>
      <c r="B22" s="110" t="s">
        <v>211</v>
      </c>
      <c r="C22" s="131">
        <v>100</v>
      </c>
      <c r="D22" s="131" t="s">
        <v>19</v>
      </c>
    </row>
    <row r="23" spans="1:4" ht="20.25">
      <c r="A23" s="109" t="s">
        <v>102</v>
      </c>
      <c r="B23" s="110"/>
      <c r="C23" s="131" t="s">
        <v>19</v>
      </c>
      <c r="D23" s="132" t="s">
        <v>189</v>
      </c>
    </row>
    <row r="24" spans="1:4" ht="20.25">
      <c r="A24" s="109" t="s">
        <v>212</v>
      </c>
      <c r="B24" s="110" t="s">
        <v>213</v>
      </c>
      <c r="C24" s="132" t="s">
        <v>189</v>
      </c>
      <c r="D24" s="131" t="s">
        <v>19</v>
      </c>
    </row>
    <row r="25" spans="1:4" ht="15">
      <c r="A25" s="115"/>
      <c r="B25" s="116"/>
      <c r="C25" s="117"/>
      <c r="D25" s="117"/>
    </row>
    <row r="26" spans="1:4" ht="42" customHeight="1">
      <c r="A26" s="107" t="s">
        <v>61</v>
      </c>
      <c r="B26" s="108" t="s">
        <v>55</v>
      </c>
      <c r="C26" s="198" t="s">
        <v>18</v>
      </c>
      <c r="D26" s="199"/>
    </row>
    <row r="27" spans="1:4" ht="52.5" customHeight="1">
      <c r="A27" s="109" t="s">
        <v>291</v>
      </c>
      <c r="B27" s="110" t="s">
        <v>292</v>
      </c>
      <c r="C27" s="131" t="s">
        <v>19</v>
      </c>
      <c r="D27" s="131" t="s">
        <v>189</v>
      </c>
    </row>
    <row r="28" spans="1:4" ht="67.5" customHeight="1">
      <c r="A28" s="109" t="s">
        <v>214</v>
      </c>
      <c r="B28" s="110" t="s">
        <v>215</v>
      </c>
      <c r="C28" s="131">
        <v>250</v>
      </c>
      <c r="D28" s="131" t="s">
        <v>19</v>
      </c>
    </row>
    <row r="29" spans="1:4" ht="67.5" customHeight="1">
      <c r="A29" s="109" t="s">
        <v>214</v>
      </c>
      <c r="B29" s="110" t="s">
        <v>293</v>
      </c>
      <c r="C29" s="131">
        <v>250</v>
      </c>
      <c r="D29" s="131" t="s">
        <v>63</v>
      </c>
    </row>
    <row r="30" spans="1:4" ht="25.5" customHeight="1">
      <c r="A30" s="109" t="s">
        <v>66</v>
      </c>
      <c r="B30" s="110" t="s">
        <v>82</v>
      </c>
      <c r="C30" s="131" t="s">
        <v>19</v>
      </c>
      <c r="D30" s="131" t="s">
        <v>19</v>
      </c>
    </row>
    <row r="31" spans="1:4" ht="18.75">
      <c r="A31" s="118"/>
      <c r="B31" s="119"/>
      <c r="C31" s="120"/>
      <c r="D31" s="120"/>
    </row>
    <row r="32" spans="1:4" ht="42" customHeight="1">
      <c r="A32" s="107" t="s">
        <v>62</v>
      </c>
      <c r="B32" s="108" t="s">
        <v>55</v>
      </c>
      <c r="C32" s="200" t="s">
        <v>18</v>
      </c>
      <c r="D32" s="201"/>
    </row>
    <row r="33" spans="1:4" ht="20.25">
      <c r="A33" s="109" t="s">
        <v>159</v>
      </c>
      <c r="B33" s="110"/>
      <c r="C33" s="133" t="s">
        <v>63</v>
      </c>
      <c r="D33" s="133" t="s">
        <v>63</v>
      </c>
    </row>
    <row r="34" spans="1:4" ht="20.25">
      <c r="A34" s="109" t="s">
        <v>257</v>
      </c>
      <c r="B34" s="110" t="s">
        <v>56</v>
      </c>
      <c r="C34" s="131">
        <v>150</v>
      </c>
      <c r="D34" s="131">
        <v>150</v>
      </c>
    </row>
    <row r="35" spans="1:4" ht="20.25">
      <c r="A35" s="109" t="s">
        <v>258</v>
      </c>
      <c r="B35" s="110" t="s">
        <v>57</v>
      </c>
      <c r="C35" s="131">
        <v>600</v>
      </c>
      <c r="D35" s="131">
        <v>600</v>
      </c>
    </row>
    <row r="36" spans="1:4" ht="20.25">
      <c r="A36" s="109" t="s">
        <v>259</v>
      </c>
      <c r="B36" s="110" t="s">
        <v>89</v>
      </c>
      <c r="C36" s="131">
        <v>600</v>
      </c>
      <c r="D36" s="131">
        <v>600</v>
      </c>
    </row>
    <row r="37" spans="1:4" ht="15">
      <c r="A37" s="121"/>
      <c r="B37" s="116"/>
      <c r="C37" s="117"/>
      <c r="D37" s="117"/>
    </row>
    <row r="38" spans="1:4" ht="41.25" customHeight="1">
      <c r="A38" s="107" t="s">
        <v>0</v>
      </c>
      <c r="B38" s="108" t="s">
        <v>55</v>
      </c>
      <c r="C38" s="202" t="s">
        <v>18</v>
      </c>
      <c r="D38" s="203"/>
    </row>
    <row r="39" spans="1:4" ht="27.75" customHeight="1">
      <c r="A39" s="109" t="s">
        <v>272</v>
      </c>
      <c r="B39" s="110" t="s">
        <v>273</v>
      </c>
      <c r="C39" s="131" t="s">
        <v>19</v>
      </c>
      <c r="D39" s="131" t="s">
        <v>19</v>
      </c>
    </row>
    <row r="40" spans="1:4" ht="20.25">
      <c r="A40" s="109" t="s">
        <v>275</v>
      </c>
      <c r="B40" s="110" t="s">
        <v>276</v>
      </c>
      <c r="C40" s="131" t="s">
        <v>19</v>
      </c>
      <c r="D40" s="131" t="s">
        <v>19</v>
      </c>
    </row>
    <row r="41" spans="1:4" ht="20.25">
      <c r="A41" s="109" t="s">
        <v>98</v>
      </c>
      <c r="B41" s="110" t="s">
        <v>67</v>
      </c>
      <c r="C41" s="131" t="s">
        <v>19</v>
      </c>
      <c r="D41" s="131" t="s">
        <v>19</v>
      </c>
    </row>
    <row r="42" spans="1:4" ht="20.25">
      <c r="A42" s="109" t="s">
        <v>216</v>
      </c>
      <c r="B42" s="110" t="s">
        <v>217</v>
      </c>
      <c r="C42" s="131">
        <v>180</v>
      </c>
      <c r="D42" s="131" t="s">
        <v>19</v>
      </c>
    </row>
    <row r="43" spans="1:4" ht="20.25">
      <c r="A43" s="109" t="s">
        <v>90</v>
      </c>
      <c r="B43" s="110" t="s">
        <v>53</v>
      </c>
      <c r="C43" s="131" t="s">
        <v>19</v>
      </c>
      <c r="D43" s="131" t="s">
        <v>19</v>
      </c>
    </row>
    <row r="44" spans="1:4" ht="20.25">
      <c r="A44" s="109" t="s">
        <v>46</v>
      </c>
      <c r="B44" s="110" t="s">
        <v>68</v>
      </c>
      <c r="C44" s="131" t="s">
        <v>19</v>
      </c>
      <c r="D44" s="131" t="s">
        <v>19</v>
      </c>
    </row>
    <row r="45" spans="1:4" ht="20.25">
      <c r="A45" s="109" t="s">
        <v>72</v>
      </c>
      <c r="B45" s="110" t="s">
        <v>101</v>
      </c>
      <c r="C45" s="131" t="s">
        <v>19</v>
      </c>
      <c r="D45" s="131" t="s">
        <v>19</v>
      </c>
    </row>
    <row r="46" spans="1:4" ht="20.25">
      <c r="A46" s="109" t="s">
        <v>70</v>
      </c>
      <c r="B46" s="110" t="s">
        <v>69</v>
      </c>
      <c r="C46" s="131" t="s">
        <v>19</v>
      </c>
      <c r="D46" s="131" t="s">
        <v>19</v>
      </c>
    </row>
    <row r="47" spans="1:4" ht="20.25">
      <c r="A47" s="109" t="s">
        <v>147</v>
      </c>
      <c r="B47" s="110" t="s">
        <v>148</v>
      </c>
      <c r="C47" s="131" t="s">
        <v>19</v>
      </c>
      <c r="D47" s="131" t="s">
        <v>19</v>
      </c>
    </row>
    <row r="48" spans="1:4" ht="24">
      <c r="A48" s="109" t="s">
        <v>163</v>
      </c>
      <c r="B48" s="110" t="s">
        <v>149</v>
      </c>
      <c r="C48" s="131" t="s">
        <v>19</v>
      </c>
      <c r="D48" s="131" t="s">
        <v>19</v>
      </c>
    </row>
    <row r="49" spans="1:4" ht="20.25">
      <c r="A49" s="109" t="s">
        <v>80</v>
      </c>
      <c r="B49" s="110" t="s">
        <v>79</v>
      </c>
      <c r="C49" s="131" t="s">
        <v>19</v>
      </c>
      <c r="D49" s="131" t="s">
        <v>19</v>
      </c>
    </row>
    <row r="50" spans="1:4" ht="20.25">
      <c r="A50" s="109" t="s">
        <v>156</v>
      </c>
      <c r="B50" s="110" t="s">
        <v>54</v>
      </c>
      <c r="C50" s="131" t="s">
        <v>19</v>
      </c>
      <c r="D50" s="131" t="s">
        <v>19</v>
      </c>
    </row>
    <row r="51" spans="1:4" ht="24">
      <c r="A51" s="109" t="s">
        <v>164</v>
      </c>
      <c r="B51" s="110"/>
      <c r="C51" s="131" t="s">
        <v>19</v>
      </c>
      <c r="D51" s="131" t="s">
        <v>19</v>
      </c>
    </row>
    <row r="52" spans="1:4" ht="20.25">
      <c r="A52" s="109" t="s">
        <v>47</v>
      </c>
      <c r="B52" s="110" t="s">
        <v>71</v>
      </c>
      <c r="C52" s="131" t="s">
        <v>19</v>
      </c>
      <c r="D52" s="131" t="s">
        <v>19</v>
      </c>
    </row>
    <row r="53" spans="1:4" ht="20.25">
      <c r="A53" s="109" t="s">
        <v>218</v>
      </c>
      <c r="B53" s="110" t="s">
        <v>219</v>
      </c>
      <c r="C53" s="131" t="s">
        <v>19</v>
      </c>
      <c r="D53" s="131" t="s">
        <v>19</v>
      </c>
    </row>
    <row r="54" spans="1:4" ht="20.25">
      <c r="A54" s="109" t="s">
        <v>48</v>
      </c>
      <c r="B54" s="110"/>
      <c r="C54" s="131" t="s">
        <v>19</v>
      </c>
      <c r="D54" s="131" t="s">
        <v>19</v>
      </c>
    </row>
    <row r="55" spans="1:4" ht="101.25">
      <c r="A55" s="109" t="s">
        <v>255</v>
      </c>
      <c r="B55" s="110" t="s">
        <v>220</v>
      </c>
      <c r="C55" s="131">
        <v>220</v>
      </c>
      <c r="D55" s="131" t="s">
        <v>19</v>
      </c>
    </row>
    <row r="56" spans="1:4" ht="20.25">
      <c r="A56" s="109" t="s">
        <v>221</v>
      </c>
      <c r="B56" s="110" t="s">
        <v>222</v>
      </c>
      <c r="C56" s="131">
        <v>220</v>
      </c>
      <c r="D56" s="131" t="s">
        <v>19</v>
      </c>
    </row>
    <row r="57" spans="1:4" ht="24.75" customHeight="1">
      <c r="A57" s="109" t="s">
        <v>223</v>
      </c>
      <c r="B57" s="110" t="s">
        <v>224</v>
      </c>
      <c r="C57" s="131" t="s">
        <v>189</v>
      </c>
      <c r="D57" s="131" t="s">
        <v>19</v>
      </c>
    </row>
    <row r="58" spans="1:4" ht="20.25">
      <c r="A58" s="109" t="s">
        <v>162</v>
      </c>
      <c r="B58" s="110" t="s">
        <v>23</v>
      </c>
      <c r="C58" s="131" t="s">
        <v>19</v>
      </c>
      <c r="D58" s="131" t="s">
        <v>19</v>
      </c>
    </row>
    <row r="59" spans="1:4" ht="20.25">
      <c r="A59" s="109" t="s">
        <v>271</v>
      </c>
      <c r="B59" s="110" t="s">
        <v>225</v>
      </c>
      <c r="C59" s="131" t="s">
        <v>189</v>
      </c>
      <c r="D59" s="131">
        <v>430</v>
      </c>
    </row>
    <row r="60" spans="1:4" ht="20.25">
      <c r="A60" s="109" t="s">
        <v>277</v>
      </c>
      <c r="B60" s="110" t="s">
        <v>278</v>
      </c>
      <c r="C60" s="131" t="s">
        <v>189</v>
      </c>
      <c r="D60" s="131" t="s">
        <v>19</v>
      </c>
    </row>
    <row r="61" spans="1:4" ht="20.25">
      <c r="A61" s="109" t="s">
        <v>160</v>
      </c>
      <c r="B61" s="110" t="s">
        <v>137</v>
      </c>
      <c r="C61" s="131" t="s">
        <v>19</v>
      </c>
      <c r="D61" s="131" t="s">
        <v>19</v>
      </c>
    </row>
    <row r="62" spans="1:4" ht="20.25">
      <c r="A62" s="111" t="s">
        <v>226</v>
      </c>
      <c r="B62" s="110" t="s">
        <v>227</v>
      </c>
      <c r="C62" s="131">
        <v>350</v>
      </c>
      <c r="D62" s="131">
        <v>350</v>
      </c>
    </row>
    <row r="63" spans="1:4" ht="101.25" customHeight="1">
      <c r="A63" s="111" t="s">
        <v>369</v>
      </c>
      <c r="B63" s="110" t="s">
        <v>228</v>
      </c>
      <c r="C63" s="131" t="s">
        <v>189</v>
      </c>
      <c r="D63" s="131">
        <v>1340</v>
      </c>
    </row>
    <row r="64" spans="1:4" ht="20.25">
      <c r="A64" s="204" t="s">
        <v>363</v>
      </c>
      <c r="B64" s="205"/>
      <c r="C64" s="205"/>
      <c r="D64" s="205"/>
    </row>
    <row r="65" spans="1:4" ht="12.75">
      <c r="A65" s="103"/>
      <c r="B65" s="104"/>
      <c r="C65" s="114"/>
      <c r="D65" s="114"/>
    </row>
    <row r="66" spans="1:4" ht="40.5" customHeight="1">
      <c r="A66" s="107" t="s">
        <v>136</v>
      </c>
      <c r="B66" s="108" t="s">
        <v>55</v>
      </c>
      <c r="C66" s="198" t="s">
        <v>18</v>
      </c>
      <c r="D66" s="199"/>
    </row>
    <row r="67" spans="1:4" ht="145.5">
      <c r="A67" s="109" t="s">
        <v>270</v>
      </c>
      <c r="B67" s="110" t="s">
        <v>269</v>
      </c>
      <c r="C67" s="131" t="s">
        <v>19</v>
      </c>
      <c r="D67" s="131" t="s">
        <v>189</v>
      </c>
    </row>
    <row r="68" spans="1:4" ht="190.5" customHeight="1">
      <c r="A68" s="109" t="s">
        <v>387</v>
      </c>
      <c r="B68" s="110" t="s">
        <v>229</v>
      </c>
      <c r="C68" s="131">
        <v>850</v>
      </c>
      <c r="D68" s="131" t="s">
        <v>19</v>
      </c>
    </row>
    <row r="69" spans="1:4" ht="22.5" customHeight="1">
      <c r="A69" s="109" t="s">
        <v>230</v>
      </c>
      <c r="B69" s="110" t="s">
        <v>231</v>
      </c>
      <c r="C69" s="131" t="s">
        <v>189</v>
      </c>
      <c r="D69" s="131" t="s">
        <v>19</v>
      </c>
    </row>
    <row r="70" spans="1:4" ht="22.5" customHeight="1">
      <c r="A70" s="109" t="s">
        <v>31</v>
      </c>
      <c r="B70" s="110" t="s">
        <v>73</v>
      </c>
      <c r="C70" s="131" t="s">
        <v>19</v>
      </c>
      <c r="D70" s="131" t="s">
        <v>19</v>
      </c>
    </row>
    <row r="71" spans="1:4" ht="20.25">
      <c r="A71" s="109" t="s">
        <v>157</v>
      </c>
      <c r="B71" s="110" t="s">
        <v>26</v>
      </c>
      <c r="C71" s="131" t="s">
        <v>19</v>
      </c>
      <c r="D71" s="131" t="s">
        <v>19</v>
      </c>
    </row>
    <row r="72" spans="1:4" ht="18.75">
      <c r="A72" s="123"/>
      <c r="B72" s="124"/>
      <c r="C72" s="125"/>
      <c r="D72" s="125"/>
    </row>
    <row r="73" spans="1:4" ht="18.75">
      <c r="A73" s="206" t="s">
        <v>158</v>
      </c>
      <c r="B73" s="207"/>
      <c r="C73" s="207"/>
      <c r="D73" s="207"/>
    </row>
    <row r="74" spans="1:4" ht="31.5" customHeight="1">
      <c r="A74" s="206" t="s">
        <v>232</v>
      </c>
      <c r="B74" s="207"/>
      <c r="C74" s="207"/>
      <c r="D74" s="207"/>
    </row>
    <row r="75" spans="1:4" ht="17.25" customHeight="1">
      <c r="A75" s="103"/>
      <c r="B75" s="104"/>
      <c r="C75" s="104"/>
      <c r="D75" s="104"/>
    </row>
    <row r="76" spans="1:4" ht="41.25" customHeight="1">
      <c r="A76" s="107" t="s">
        <v>1</v>
      </c>
      <c r="B76" s="108" t="s">
        <v>55</v>
      </c>
      <c r="C76" s="202" t="s">
        <v>18</v>
      </c>
      <c r="D76" s="203"/>
    </row>
    <row r="77" spans="1:4" ht="20.25">
      <c r="A77" s="109" t="s">
        <v>30</v>
      </c>
      <c r="B77" s="110" t="s">
        <v>74</v>
      </c>
      <c r="C77" s="131" t="s">
        <v>19</v>
      </c>
      <c r="D77" s="131" t="s">
        <v>189</v>
      </c>
    </row>
    <row r="78" spans="1:4" ht="20.25">
      <c r="A78" s="109" t="s">
        <v>233</v>
      </c>
      <c r="B78" s="110" t="s">
        <v>234</v>
      </c>
      <c r="C78" s="131">
        <v>370</v>
      </c>
      <c r="D78" s="131" t="s">
        <v>19</v>
      </c>
    </row>
    <row r="79" spans="1:4" ht="20.25">
      <c r="A79" s="109" t="s">
        <v>24</v>
      </c>
      <c r="B79" s="110"/>
      <c r="C79" s="131" t="s">
        <v>19</v>
      </c>
      <c r="D79" s="131" t="s">
        <v>19</v>
      </c>
    </row>
    <row r="80" spans="1:4" ht="20.25">
      <c r="A80" s="109" t="s">
        <v>92</v>
      </c>
      <c r="B80" s="110" t="s">
        <v>93</v>
      </c>
      <c r="C80" s="131" t="s">
        <v>19</v>
      </c>
      <c r="D80" s="131" t="s">
        <v>19</v>
      </c>
    </row>
    <row r="81" spans="1:4" ht="24">
      <c r="A81" s="109" t="s">
        <v>235</v>
      </c>
      <c r="B81" s="110" t="s">
        <v>236</v>
      </c>
      <c r="C81" s="131" t="s">
        <v>189</v>
      </c>
      <c r="D81" s="131" t="s">
        <v>19</v>
      </c>
    </row>
    <row r="82" spans="1:4" ht="20.25">
      <c r="A82" s="109" t="s">
        <v>262</v>
      </c>
      <c r="B82" s="110" t="s">
        <v>75</v>
      </c>
      <c r="C82" s="131" t="s">
        <v>19</v>
      </c>
      <c r="D82" s="131" t="s">
        <v>19</v>
      </c>
    </row>
    <row r="83" spans="1:4" ht="20.25">
      <c r="A83" s="109" t="s">
        <v>263</v>
      </c>
      <c r="B83" s="110" t="s">
        <v>91</v>
      </c>
      <c r="C83" s="131" t="s">
        <v>19</v>
      </c>
      <c r="D83" s="131" t="s">
        <v>19</v>
      </c>
    </row>
    <row r="84" spans="1:4" ht="126" customHeight="1">
      <c r="A84" s="109" t="s">
        <v>256</v>
      </c>
      <c r="B84" s="110" t="s">
        <v>237</v>
      </c>
      <c r="C84" s="131" t="s">
        <v>189</v>
      </c>
      <c r="D84" s="131">
        <v>590</v>
      </c>
    </row>
    <row r="85" spans="1:4" ht="20.25">
      <c r="A85" s="109" t="s">
        <v>76</v>
      </c>
      <c r="B85" s="110" t="s">
        <v>77</v>
      </c>
      <c r="C85" s="131" t="s">
        <v>19</v>
      </c>
      <c r="D85" s="131" t="s">
        <v>19</v>
      </c>
    </row>
    <row r="86" spans="1:4" ht="20.25">
      <c r="A86" s="109" t="s">
        <v>87</v>
      </c>
      <c r="B86" s="110" t="s">
        <v>86</v>
      </c>
      <c r="C86" s="131" t="s">
        <v>19</v>
      </c>
      <c r="D86" s="131" t="s">
        <v>19</v>
      </c>
    </row>
    <row r="87" spans="1:4" ht="20.25">
      <c r="A87" s="109" t="s">
        <v>29</v>
      </c>
      <c r="B87" s="110" t="s">
        <v>274</v>
      </c>
      <c r="C87" s="131" t="s">
        <v>19</v>
      </c>
      <c r="D87" s="131" t="s">
        <v>19</v>
      </c>
    </row>
    <row r="88" spans="1:4" ht="20.25">
      <c r="A88" s="109" t="s">
        <v>388</v>
      </c>
      <c r="B88" s="110" t="s">
        <v>389</v>
      </c>
      <c r="C88" s="131">
        <v>40</v>
      </c>
      <c r="D88" s="131">
        <v>40</v>
      </c>
    </row>
    <row r="89" spans="1:4" ht="20.25">
      <c r="A89" s="109" t="s">
        <v>150</v>
      </c>
      <c r="B89" s="110" t="s">
        <v>151</v>
      </c>
      <c r="C89" s="131" t="s">
        <v>19</v>
      </c>
      <c r="D89" s="131" t="s">
        <v>19</v>
      </c>
    </row>
    <row r="90" spans="1:4" ht="20.25">
      <c r="A90" s="109" t="s">
        <v>364</v>
      </c>
      <c r="B90" s="110" t="s">
        <v>96</v>
      </c>
      <c r="C90" s="131" t="s">
        <v>19</v>
      </c>
      <c r="D90" s="131" t="s">
        <v>19</v>
      </c>
    </row>
    <row r="91" spans="1:4" ht="20.25">
      <c r="A91" s="109" t="s">
        <v>51</v>
      </c>
      <c r="B91" s="110" t="s">
        <v>78</v>
      </c>
      <c r="C91" s="131" t="s">
        <v>19</v>
      </c>
      <c r="D91" s="131" t="s">
        <v>19</v>
      </c>
    </row>
    <row r="92" spans="1:4" ht="20.25">
      <c r="A92" s="109" t="s">
        <v>134</v>
      </c>
      <c r="B92" s="110" t="s">
        <v>83</v>
      </c>
      <c r="C92" s="131" t="s">
        <v>19</v>
      </c>
      <c r="D92" s="131" t="s">
        <v>19</v>
      </c>
    </row>
    <row r="93" spans="1:4" ht="60.75">
      <c r="A93" s="109" t="s">
        <v>238</v>
      </c>
      <c r="B93" s="110" t="s">
        <v>239</v>
      </c>
      <c r="C93" s="131" t="s">
        <v>189</v>
      </c>
      <c r="D93" s="131">
        <v>1300</v>
      </c>
    </row>
    <row r="94" spans="1:4" ht="20.25">
      <c r="A94" s="109" t="s">
        <v>290</v>
      </c>
      <c r="B94" s="110" t="s">
        <v>289</v>
      </c>
      <c r="C94" s="131" t="s">
        <v>189</v>
      </c>
      <c r="D94" s="131">
        <v>180</v>
      </c>
    </row>
    <row r="95" spans="1:4" ht="20.25">
      <c r="A95" s="109" t="s">
        <v>155</v>
      </c>
      <c r="B95" s="110" t="s">
        <v>94</v>
      </c>
      <c r="C95" s="131" t="s">
        <v>19</v>
      </c>
      <c r="D95" s="131" t="s">
        <v>189</v>
      </c>
    </row>
    <row r="96" spans="1:4" ht="81">
      <c r="A96" s="109" t="s">
        <v>366</v>
      </c>
      <c r="B96" s="110" t="s">
        <v>240</v>
      </c>
      <c r="C96" s="131" t="s">
        <v>189</v>
      </c>
      <c r="D96" s="131" t="s">
        <v>19</v>
      </c>
    </row>
    <row r="97" spans="1:4" ht="20.25">
      <c r="A97" s="109" t="s">
        <v>103</v>
      </c>
      <c r="B97" s="126"/>
      <c r="C97" s="131" t="s">
        <v>19</v>
      </c>
      <c r="D97" s="131" t="s">
        <v>19</v>
      </c>
    </row>
    <row r="98" spans="1:4" ht="20.25">
      <c r="A98" s="109" t="s">
        <v>268</v>
      </c>
      <c r="B98" s="110" t="s">
        <v>267</v>
      </c>
      <c r="C98" s="131">
        <v>220</v>
      </c>
      <c r="D98" s="131">
        <v>220</v>
      </c>
    </row>
    <row r="99" spans="1:4" ht="18.75">
      <c r="A99" s="127"/>
      <c r="B99" s="116"/>
      <c r="C99" s="117"/>
      <c r="D99" s="128"/>
    </row>
    <row r="100" spans="1:4" ht="40.5" customHeight="1">
      <c r="A100" s="107" t="s">
        <v>22</v>
      </c>
      <c r="B100" s="108" t="s">
        <v>55</v>
      </c>
      <c r="C100" s="198" t="s">
        <v>18</v>
      </c>
      <c r="D100" s="199"/>
    </row>
    <row r="101" spans="1:4" ht="20.25">
      <c r="A101" s="109" t="s">
        <v>119</v>
      </c>
      <c r="B101" s="110" t="s">
        <v>95</v>
      </c>
      <c r="C101" s="131" t="s">
        <v>19</v>
      </c>
      <c r="D101" s="131" t="s">
        <v>19</v>
      </c>
    </row>
    <row r="102" spans="1:4" ht="20.25">
      <c r="A102" s="109" t="s">
        <v>241</v>
      </c>
      <c r="B102" s="110" t="s">
        <v>242</v>
      </c>
      <c r="C102" s="131" t="s">
        <v>189</v>
      </c>
      <c r="D102" s="131" t="s">
        <v>19</v>
      </c>
    </row>
    <row r="103" spans="1:4" ht="20.25">
      <c r="A103" s="109" t="s">
        <v>264</v>
      </c>
      <c r="B103" s="110" t="s">
        <v>265</v>
      </c>
      <c r="C103" s="131" t="s">
        <v>19</v>
      </c>
      <c r="D103" s="131" t="s">
        <v>19</v>
      </c>
    </row>
    <row r="104" spans="1:4" ht="20.25">
      <c r="A104" s="109" t="s">
        <v>266</v>
      </c>
      <c r="B104" s="110" t="s">
        <v>243</v>
      </c>
      <c r="C104" s="131">
        <v>85</v>
      </c>
      <c r="D104" s="131">
        <v>85</v>
      </c>
    </row>
    <row r="105" spans="1:4" ht="20.25">
      <c r="A105" s="109" t="s">
        <v>244</v>
      </c>
      <c r="B105" s="110" t="s">
        <v>245</v>
      </c>
      <c r="C105" s="131">
        <v>170</v>
      </c>
      <c r="D105" s="131">
        <v>170</v>
      </c>
    </row>
    <row r="106" spans="1:4" ht="20.25">
      <c r="A106" s="109" t="s">
        <v>246</v>
      </c>
      <c r="B106" s="110" t="s">
        <v>247</v>
      </c>
      <c r="C106" s="131">
        <v>60</v>
      </c>
      <c r="D106" s="131">
        <v>60</v>
      </c>
    </row>
    <row r="107" spans="1:4" ht="20.25">
      <c r="A107" s="109" t="s">
        <v>248</v>
      </c>
      <c r="B107" s="110" t="s">
        <v>249</v>
      </c>
      <c r="C107" s="131">
        <v>70</v>
      </c>
      <c r="D107" s="131">
        <v>70</v>
      </c>
    </row>
    <row r="108" spans="1:4" ht="20.25">
      <c r="A108" s="109" t="s">
        <v>50</v>
      </c>
      <c r="B108" s="110"/>
      <c r="C108" s="131" t="s">
        <v>19</v>
      </c>
      <c r="D108" s="131" t="s">
        <v>19</v>
      </c>
    </row>
    <row r="109" spans="1:4" ht="20.25">
      <c r="A109" s="109" t="s">
        <v>97</v>
      </c>
      <c r="B109" s="110" t="s">
        <v>140</v>
      </c>
      <c r="C109" s="131" t="s">
        <v>19</v>
      </c>
      <c r="D109" s="131" t="s">
        <v>19</v>
      </c>
    </row>
    <row r="110" spans="1:4" ht="20.25">
      <c r="A110" s="109" t="s">
        <v>250</v>
      </c>
      <c r="B110" s="110" t="s">
        <v>251</v>
      </c>
      <c r="C110" s="131">
        <v>50</v>
      </c>
      <c r="D110" s="131">
        <v>50</v>
      </c>
    </row>
    <row r="111" spans="1:4" ht="60.75">
      <c r="A111" s="129" t="s">
        <v>252</v>
      </c>
      <c r="B111" s="110" t="s">
        <v>253</v>
      </c>
      <c r="C111" s="131">
        <v>840</v>
      </c>
      <c r="D111" s="131">
        <v>840</v>
      </c>
    </row>
    <row r="112" spans="1:4" ht="15">
      <c r="A112" s="121"/>
      <c r="B112" s="116"/>
      <c r="C112" s="117"/>
      <c r="D112" s="117"/>
    </row>
    <row r="113" spans="1:5" ht="41.25" customHeight="1">
      <c r="A113" s="107" t="s">
        <v>281</v>
      </c>
      <c r="B113" s="108" t="s">
        <v>55</v>
      </c>
      <c r="C113" s="198" t="s">
        <v>18</v>
      </c>
      <c r="D113" s="199"/>
    </row>
    <row r="114" spans="1:5" ht="60.75">
      <c r="A114" s="109" t="s">
        <v>282</v>
      </c>
      <c r="B114" s="110" t="s">
        <v>138</v>
      </c>
      <c r="C114" s="131">
        <v>120</v>
      </c>
      <c r="D114" s="131">
        <v>120</v>
      </c>
    </row>
    <row r="115" spans="1:5" ht="60.75">
      <c r="A115" s="109" t="s">
        <v>283</v>
      </c>
      <c r="B115" s="110" t="s">
        <v>284</v>
      </c>
      <c r="C115" s="131">
        <v>590</v>
      </c>
      <c r="D115" s="131" t="s">
        <v>189</v>
      </c>
    </row>
    <row r="116" spans="1:5" ht="112.5" customHeight="1">
      <c r="A116" s="109" t="s">
        <v>288</v>
      </c>
      <c r="B116" s="110" t="s">
        <v>285</v>
      </c>
      <c r="C116" s="131" t="s">
        <v>189</v>
      </c>
      <c r="D116" s="131">
        <v>430</v>
      </c>
    </row>
    <row r="117" spans="1:5" ht="15">
      <c r="A117" s="121"/>
      <c r="B117" s="116"/>
      <c r="C117" s="134"/>
      <c r="D117" s="134"/>
    </row>
    <row r="118" spans="1:5" ht="18.75">
      <c r="A118" s="206" t="s">
        <v>286</v>
      </c>
      <c r="B118" s="207"/>
      <c r="C118" s="207"/>
      <c r="D118" s="207"/>
    </row>
    <row r="119" spans="1:5" ht="65.25" customHeight="1">
      <c r="A119" s="206" t="s">
        <v>287</v>
      </c>
      <c r="B119" s="207"/>
      <c r="C119" s="207"/>
      <c r="D119" s="207"/>
    </row>
    <row r="120" spans="1:5" ht="24" customHeight="1">
      <c r="A120" s="208" t="s">
        <v>174</v>
      </c>
      <c r="B120" s="208"/>
      <c r="C120" s="208"/>
      <c r="D120" s="208"/>
      <c r="E120" s="208"/>
    </row>
    <row r="121" spans="1:5" ht="206.25" customHeight="1">
      <c r="A121" s="188" t="s">
        <v>175</v>
      </c>
      <c r="B121" s="188"/>
      <c r="C121" s="188"/>
      <c r="D121" s="188"/>
      <c r="E121" s="188"/>
    </row>
    <row r="122" spans="1:5" ht="81" hidden="1" customHeight="1">
      <c r="A122"/>
      <c r="B122"/>
      <c r="C122"/>
      <c r="D122"/>
    </row>
    <row r="123" spans="1:5" ht="15" hidden="1">
      <c r="A123" s="209"/>
      <c r="B123" s="209"/>
      <c r="C123" s="209"/>
      <c r="D123" s="209"/>
    </row>
    <row r="124" spans="1:5" ht="15.75" hidden="1">
      <c r="B124" s="130"/>
    </row>
    <row r="125" spans="1:5" ht="12.75" hidden="1"/>
    <row r="126" spans="1:5" ht="12.75" hidden="1"/>
    <row r="127" spans="1:5" ht="12.75" hidden="1"/>
    <row r="128" spans="1:5"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3.5" hidden="1" customHeight="1"/>
    <row r="153" ht="13.5" hidden="1" customHeight="1"/>
    <row r="154" ht="13.5" hidden="1" customHeight="1"/>
    <row r="155" ht="13.5" hidden="1" customHeight="1"/>
    <row r="156" ht="13.5" hidden="1" customHeight="1"/>
    <row r="157" ht="13.5" hidden="1" customHeight="1"/>
    <row r="158" ht="13.5" hidden="1" customHeight="1"/>
    <row r="159" ht="13.5" hidden="1" customHeight="1"/>
    <row r="160" ht="13.5" hidden="1" customHeight="1"/>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sheetData>
  <mergeCells count="17">
    <mergeCell ref="A123:D123"/>
    <mergeCell ref="C4:D4"/>
    <mergeCell ref="C16:D16"/>
    <mergeCell ref="C26:D26"/>
    <mergeCell ref="C32:D32"/>
    <mergeCell ref="A121:E121"/>
    <mergeCell ref="C38:D38"/>
    <mergeCell ref="C66:D66"/>
    <mergeCell ref="C76:D76"/>
    <mergeCell ref="A64:D64"/>
    <mergeCell ref="A73:D73"/>
    <mergeCell ref="A74:D74"/>
    <mergeCell ref="C113:D113"/>
    <mergeCell ref="A120:E120"/>
    <mergeCell ref="A118:D118"/>
    <mergeCell ref="A119:D119"/>
    <mergeCell ref="C100:D100"/>
  </mergeCells>
  <pageMargins left="0.39370078740157483" right="0.39370078740157483" top="0.39370078740157483" bottom="0.39370078740157483" header="0.31496062992125984" footer="0.31496062992125984"/>
  <pageSetup scale="50" fitToHeight="0" orientation="portrait" r:id="rId1"/>
  <rowBreaks count="3" manualBreakCount="3">
    <brk id="37" max="3" man="1"/>
    <brk id="75" max="3" man="1"/>
    <brk id="112"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view="pageBreakPreview" zoomScaleNormal="50" zoomScaleSheetLayoutView="100" workbookViewId="0">
      <pane xSplit="1" ySplit="4" topLeftCell="B5" activePane="bottomRight" state="frozen"/>
      <selection activeCell="A7" sqref="A7:I7"/>
      <selection pane="topRight" activeCell="A7" sqref="A7:I7"/>
      <selection pane="bottomLeft" activeCell="A7" sqref="A7:I7"/>
      <selection pane="bottomRight" activeCell="A6" sqref="A6"/>
    </sheetView>
  </sheetViews>
  <sheetFormatPr defaultColWidth="0" defaultRowHeight="31.5" customHeight="1" zeroHeight="1"/>
  <cols>
    <col min="1" max="1" width="60.5" style="67" bestFit="1" customWidth="1"/>
    <col min="2" max="2" width="10.875" style="67" bestFit="1" customWidth="1"/>
    <col min="3" max="3" width="10.875" style="67" customWidth="1"/>
    <col min="4" max="4" width="17.75" style="67" customWidth="1"/>
    <col min="5" max="5" width="13.625" style="67" bestFit="1" customWidth="1"/>
    <col min="6" max="9" width="14.125" style="67" customWidth="1"/>
    <col min="10" max="10" width="15.375" style="67" customWidth="1"/>
    <col min="11" max="11" width="13.125" style="67" customWidth="1"/>
    <col min="12" max="12" width="11.625" style="67" customWidth="1"/>
    <col min="13" max="15" width="7.5" hidden="1" customWidth="1"/>
    <col min="16" max="16384" width="9" hidden="1"/>
  </cols>
  <sheetData>
    <row r="1" spans="1:12" ht="33.75" customHeight="1">
      <c r="A1" s="60" t="s">
        <v>194</v>
      </c>
      <c r="B1" s="61"/>
      <c r="C1" s="61"/>
      <c r="D1" s="61"/>
      <c r="E1" s="61"/>
      <c r="F1" s="61"/>
      <c r="G1" s="61"/>
      <c r="H1" s="61"/>
      <c r="I1" s="61"/>
      <c r="J1" s="62"/>
      <c r="K1" s="62"/>
      <c r="L1" s="62"/>
    </row>
    <row r="2" spans="1:12" ht="24.75" customHeight="1">
      <c r="A2" s="63"/>
      <c r="B2" s="64"/>
      <c r="C2" s="64"/>
      <c r="D2" s="64"/>
      <c r="E2" s="64"/>
      <c r="F2" s="64"/>
      <c r="G2" s="64"/>
      <c r="H2" s="65">
        <v>0.24</v>
      </c>
      <c r="I2" s="66"/>
      <c r="J2" s="102"/>
      <c r="K2" s="102"/>
      <c r="L2" s="102"/>
    </row>
    <row r="3" spans="1:12" ht="28.5" customHeight="1">
      <c r="A3" s="216" t="s">
        <v>176</v>
      </c>
      <c r="B3" s="218" t="s">
        <v>55</v>
      </c>
      <c r="C3" s="218" t="s">
        <v>4</v>
      </c>
      <c r="D3" s="218" t="s">
        <v>177</v>
      </c>
      <c r="E3" s="218" t="s">
        <v>178</v>
      </c>
      <c r="F3" s="220" t="s">
        <v>179</v>
      </c>
      <c r="G3" s="213" t="s">
        <v>180</v>
      </c>
      <c r="H3" s="213" t="s">
        <v>181</v>
      </c>
      <c r="I3" s="213" t="s">
        <v>59</v>
      </c>
      <c r="J3" s="211" t="s">
        <v>186</v>
      </c>
      <c r="K3" s="212"/>
      <c r="L3" s="212"/>
    </row>
    <row r="4" spans="1:12" ht="32.25" customHeight="1">
      <c r="A4" s="217"/>
      <c r="B4" s="219"/>
      <c r="C4" s="219"/>
      <c r="D4" s="219"/>
      <c r="E4" s="219"/>
      <c r="F4" s="221"/>
      <c r="G4" s="214"/>
      <c r="H4" s="214"/>
      <c r="I4" s="214"/>
      <c r="J4" s="100" t="s">
        <v>187</v>
      </c>
      <c r="K4" s="100" t="s">
        <v>188</v>
      </c>
      <c r="L4" s="100" t="s">
        <v>193</v>
      </c>
    </row>
    <row r="5" spans="1:12" ht="15.75" customHeight="1">
      <c r="A5" s="68" t="s">
        <v>374</v>
      </c>
      <c r="B5" s="69" t="s">
        <v>185</v>
      </c>
      <c r="C5" s="70" t="s">
        <v>182</v>
      </c>
      <c r="D5" s="70">
        <v>119</v>
      </c>
      <c r="E5" s="71">
        <f>0.24*100%</f>
        <v>0.24</v>
      </c>
      <c r="F5" s="72">
        <f>G5+H5+I5</f>
        <v>30000.00000000004</v>
      </c>
      <c r="G5" s="73">
        <v>20270.270270270299</v>
      </c>
      <c r="H5" s="74">
        <f>G5*$H$2</f>
        <v>4864.8648648648714</v>
      </c>
      <c r="I5" s="75">
        <f>G5*E5</f>
        <v>4864.8648648648714</v>
      </c>
      <c r="J5" s="70">
        <v>1598</v>
      </c>
      <c r="K5" s="101">
        <f>G5*1.24</f>
        <v>25135.13513513517</v>
      </c>
      <c r="L5" s="101">
        <f>G5*1.24</f>
        <v>25135.13513513517</v>
      </c>
    </row>
    <row r="6" spans="1:12" ht="15.75" customHeight="1">
      <c r="A6" s="68" t="s">
        <v>375</v>
      </c>
      <c r="B6" s="69" t="s">
        <v>195</v>
      </c>
      <c r="C6" s="70" t="s">
        <v>182</v>
      </c>
      <c r="D6" s="70">
        <v>119</v>
      </c>
      <c r="E6" s="71">
        <f t="shared" ref="E6" si="0">0.24*100%</f>
        <v>0.24</v>
      </c>
      <c r="F6" s="72">
        <f t="shared" ref="F6:F7" si="1">G6+H6+I6</f>
        <v>32000.451160000062</v>
      </c>
      <c r="G6" s="73">
        <v>21621.926459459501</v>
      </c>
      <c r="H6" s="74">
        <f t="shared" ref="H6:H8" si="2">G6*$H$2</f>
        <v>5189.26235027028</v>
      </c>
      <c r="I6" s="75">
        <f t="shared" ref="I6:I8" si="3">G6*E6</f>
        <v>5189.26235027028</v>
      </c>
      <c r="J6" s="70">
        <v>1598</v>
      </c>
      <c r="K6" s="101">
        <f t="shared" ref="K6:K8" si="4">G6*1.24</f>
        <v>26811.188809729781</v>
      </c>
      <c r="L6" s="101">
        <f t="shared" ref="L6" si="5">G6*1.24</f>
        <v>26811.188809729781</v>
      </c>
    </row>
    <row r="7" spans="1:12" ht="15.75" customHeight="1">
      <c r="A7" s="68" t="s">
        <v>376</v>
      </c>
      <c r="B7" s="69" t="s">
        <v>196</v>
      </c>
      <c r="C7" s="70" t="s">
        <v>182</v>
      </c>
      <c r="D7" s="70">
        <v>129</v>
      </c>
      <c r="E7" s="71">
        <v>0.26400000000000001</v>
      </c>
      <c r="F7" s="72">
        <f t="shared" si="1"/>
        <v>33000.451159999997</v>
      </c>
      <c r="G7" s="73">
        <v>21941.789335106379</v>
      </c>
      <c r="H7" s="74">
        <f t="shared" si="2"/>
        <v>5266.029440425531</v>
      </c>
      <c r="I7" s="75">
        <f t="shared" si="3"/>
        <v>5792.6323844680846</v>
      </c>
      <c r="J7" s="70">
        <v>1956</v>
      </c>
      <c r="K7" s="101">
        <f t="shared" si="4"/>
        <v>27207.818775531909</v>
      </c>
      <c r="L7" s="101">
        <f>G7*(1+0.24+0.12)</f>
        <v>29840.833495744675</v>
      </c>
    </row>
    <row r="8" spans="1:12" ht="15.75" customHeight="1">
      <c r="A8" s="68" t="s">
        <v>377</v>
      </c>
      <c r="B8" s="69" t="s">
        <v>197</v>
      </c>
      <c r="C8" s="70" t="s">
        <v>182</v>
      </c>
      <c r="D8" s="70">
        <v>161</v>
      </c>
      <c r="E8" s="71">
        <v>0.312</v>
      </c>
      <c r="F8" s="72">
        <f>G8+H8+I8</f>
        <v>34800.451159999997</v>
      </c>
      <c r="G8" s="73">
        <v>22422.971108247424</v>
      </c>
      <c r="H8" s="74">
        <f t="shared" si="2"/>
        <v>5381.5130659793813</v>
      </c>
      <c r="I8" s="75">
        <f t="shared" si="3"/>
        <v>6995.966985773196</v>
      </c>
      <c r="J8" s="70">
        <v>1956</v>
      </c>
      <c r="K8" s="101">
        <f t="shared" si="4"/>
        <v>27804.484174226807</v>
      </c>
      <c r="L8" s="101">
        <f>G8*(1+0.24+0.12)</f>
        <v>30495.240707216493</v>
      </c>
    </row>
    <row r="9" spans="1:12" ht="15.75">
      <c r="A9" s="76"/>
      <c r="B9" s="76"/>
      <c r="C9" s="76"/>
      <c r="D9" s="76"/>
      <c r="E9" s="76"/>
      <c r="F9" s="76"/>
      <c r="G9" s="77"/>
      <c r="H9" s="76"/>
      <c r="I9" s="76"/>
      <c r="J9" s="76"/>
      <c r="K9" s="77"/>
      <c r="L9" s="77"/>
    </row>
    <row r="10" spans="1:12" ht="197.25" customHeight="1">
      <c r="A10" s="215" t="s">
        <v>175</v>
      </c>
      <c r="B10" s="215"/>
      <c r="C10" s="215"/>
      <c r="D10" s="215"/>
      <c r="E10" s="215"/>
      <c r="F10" s="215"/>
      <c r="G10" s="215"/>
      <c r="H10" s="215"/>
      <c r="I10" s="215"/>
      <c r="J10" s="76"/>
      <c r="K10" s="77"/>
      <c r="L10" s="77"/>
    </row>
    <row r="11" spans="1:12" ht="31.5" customHeight="1">
      <c r="A11" s="210" t="s">
        <v>367</v>
      </c>
      <c r="B11" s="210"/>
      <c r="C11" s="210"/>
      <c r="D11" s="210"/>
      <c r="E11" s="210"/>
      <c r="F11" s="210"/>
      <c r="G11" s="210"/>
      <c r="H11" s="210"/>
      <c r="I11" s="210"/>
      <c r="J11" s="210"/>
      <c r="K11" s="210"/>
      <c r="L11" s="210"/>
    </row>
    <row r="12" spans="1:12" ht="31.5" customHeight="1">
      <c r="A12" s="179"/>
      <c r="B12" s="179"/>
      <c r="C12" s="179"/>
      <c r="D12" s="179"/>
      <c r="E12" s="179"/>
      <c r="F12" s="179"/>
      <c r="G12" s="179"/>
      <c r="H12" s="179"/>
      <c r="I12" s="179"/>
      <c r="J12" s="179"/>
      <c r="K12" s="179"/>
      <c r="L12" s="179"/>
    </row>
    <row r="13" spans="1:12" ht="31.5" hidden="1" customHeight="1"/>
    <row r="14" spans="1:12" ht="31.5" hidden="1" customHeight="1"/>
    <row r="15" spans="1:12" ht="31.5" hidden="1" customHeight="1"/>
    <row r="16" spans="1:12" ht="31.5" hidden="1" customHeight="1"/>
    <row r="17" ht="31.5" hidden="1" customHeight="1"/>
  </sheetData>
  <mergeCells count="12">
    <mergeCell ref="A11:L11"/>
    <mergeCell ref="J3:L3"/>
    <mergeCell ref="G3:G4"/>
    <mergeCell ref="H3:H4"/>
    <mergeCell ref="I3:I4"/>
    <mergeCell ref="A10:I10"/>
    <mergeCell ref="A3:A4"/>
    <mergeCell ref="B3:B4"/>
    <mergeCell ref="C3:C4"/>
    <mergeCell ref="D3:D4"/>
    <mergeCell ref="E3:E4"/>
    <mergeCell ref="F3:F4"/>
  </mergeCells>
  <printOptions horizontalCentered="1"/>
  <pageMargins left="0.19685039370078741" right="0.15748031496062992" top="0.27559055118110237" bottom="0.15748031496062992" header="0.43307086614173229" footer="0.19685039370078741"/>
  <pageSetup paperSize="9" scale="60" fitToHeight="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election activeCell="A2" sqref="A2"/>
    </sheetView>
  </sheetViews>
  <sheetFormatPr defaultColWidth="0" defaultRowHeight="12.75" customHeight="1" zeroHeight="1"/>
  <cols>
    <col min="1" max="1" width="65.25" style="78" customWidth="1"/>
    <col min="2" max="2" width="13.375" style="78" customWidth="1"/>
    <col min="3" max="3" width="23.5" style="78" customWidth="1"/>
    <col min="4" max="4" width="28" style="78" customWidth="1"/>
    <col min="5" max="5" width="8" style="79" customWidth="1"/>
    <col min="6" max="12" width="0" style="78" hidden="1" customWidth="1"/>
    <col min="13" max="16384" width="8" style="78" hidden="1"/>
  </cols>
  <sheetData>
    <row r="1" spans="1:6"/>
    <row r="2" spans="1:6" ht="34.5" customHeight="1">
      <c r="A2" s="80" t="s">
        <v>328</v>
      </c>
      <c r="B2" s="81"/>
      <c r="C2" s="82"/>
      <c r="D2" s="82"/>
    </row>
    <row r="3" spans="1:6" ht="15.75">
      <c r="A3" s="83"/>
      <c r="B3" s="84"/>
      <c r="C3" s="85"/>
      <c r="D3" s="86"/>
    </row>
    <row r="4" spans="1:6" ht="31.5">
      <c r="A4" s="87" t="str">
        <f>'Εξοπλισμός Τιμοκατάλογος'!A4</f>
        <v>Εσωτερικό</v>
      </c>
      <c r="B4" s="88" t="s">
        <v>55</v>
      </c>
      <c r="C4" s="89" t="s">
        <v>183</v>
      </c>
      <c r="D4" s="90" t="s">
        <v>184</v>
      </c>
    </row>
    <row r="5" spans="1:6" ht="21.75" customHeight="1">
      <c r="A5" s="178" t="s">
        <v>260</v>
      </c>
      <c r="B5" s="92" t="str">
        <f>'Εξοπλισμός Τιμοκατάλογος'!B7</f>
        <v>TASC</v>
      </c>
      <c r="C5" s="93">
        <f>'Εξοπλισμός Τιμοκατάλογος'!D7</f>
        <v>100</v>
      </c>
      <c r="D5" s="94">
        <f>C5/(1.24+0.24)</f>
        <v>67.567567567567565</v>
      </c>
    </row>
    <row r="6" spans="1:6" ht="15.75">
      <c r="A6" s="91" t="s">
        <v>330</v>
      </c>
      <c r="B6" s="92" t="str">
        <f>'Εξοπλισμός Τιμοκατάλογος'!B8</f>
        <v>TADC</v>
      </c>
      <c r="C6" s="93">
        <f>'Εξοπλισμός Τιμοκατάλογος'!D8</f>
        <v>940</v>
      </c>
      <c r="D6" s="94">
        <f>C6/(1.24+0.24)</f>
        <v>635.1351351351351</v>
      </c>
    </row>
    <row r="7" spans="1:6" ht="22.5" customHeight="1">
      <c r="A7" s="87" t="str">
        <f>'Εξοπλισμός Τιμοκατάλογος'!A16</f>
        <v>Εξωτερική Εμφάνιση</v>
      </c>
      <c r="B7" s="88"/>
      <c r="C7" s="89"/>
      <c r="D7" s="90"/>
      <c r="E7" s="95"/>
      <c r="F7" s="96"/>
    </row>
    <row r="8" spans="1:6" ht="15.75">
      <c r="A8" s="91" t="s">
        <v>207</v>
      </c>
      <c r="B8" s="92" t="str">
        <f>'Εξοπλισμός Τιμοκατάλογος'!B20</f>
        <v>UGE</v>
      </c>
      <c r="C8" s="93">
        <f>'Εξοπλισμός Τιμοκατάλογος'!D20</f>
        <v>300</v>
      </c>
      <c r="D8" s="94">
        <f>C8/(1.24+0.24)</f>
        <v>202.70270270270271</v>
      </c>
    </row>
    <row r="9" spans="1:6" ht="15.75">
      <c r="A9" s="91" t="s">
        <v>209</v>
      </c>
      <c r="B9" s="92" t="str">
        <f>'Εξοπλισμός Τιμοκατάλογος'!B21</f>
        <v>AKO</v>
      </c>
      <c r="C9" s="93">
        <f>'Εξοπλισμός Τιμοκατάλογος'!C21</f>
        <v>220</v>
      </c>
      <c r="D9" s="94">
        <f t="shared" ref="D9:D43" si="0">C9/(1.24+0.24)</f>
        <v>148.64864864864865</v>
      </c>
    </row>
    <row r="10" spans="1:6" ht="15.75">
      <c r="A10" s="91" t="s">
        <v>331</v>
      </c>
      <c r="B10" s="92" t="str">
        <f>'Εξοπλισμός Τιμοκατάλογος'!B22</f>
        <v>VGB</v>
      </c>
      <c r="C10" s="93">
        <f>'Εξοπλισμός Τιμοκατάλογος'!C22</f>
        <v>100</v>
      </c>
      <c r="D10" s="94">
        <f t="shared" si="0"/>
        <v>67.567567567567565</v>
      </c>
      <c r="E10" s="95"/>
      <c r="F10" s="96"/>
    </row>
    <row r="11" spans="1:6" ht="22.5" customHeight="1">
      <c r="A11" s="87" t="str">
        <f>'Εξοπλισμός Τιμοκατάλογος'!A26</f>
        <v>Ζάντες &amp; Ελαστικά</v>
      </c>
      <c r="B11" s="88"/>
      <c r="C11" s="89"/>
      <c r="D11" s="90"/>
      <c r="E11" s="95"/>
      <c r="F11" s="96"/>
    </row>
    <row r="12" spans="1:6" ht="15.75">
      <c r="A12" s="178" t="s">
        <v>332</v>
      </c>
      <c r="B12" s="92" t="s">
        <v>333</v>
      </c>
      <c r="C12" s="93">
        <f>'Εξοπλισμός Τιμοκατάλογος'!C28</f>
        <v>250</v>
      </c>
      <c r="D12" s="94">
        <f t="shared" si="0"/>
        <v>168.91891891891893</v>
      </c>
      <c r="E12" s="95"/>
      <c r="F12" s="96"/>
    </row>
    <row r="13" spans="1:6" ht="21.75" customHeight="1">
      <c r="A13" s="87" t="str">
        <f>'Εξοπλισμός Τιμοκατάλογος'!A32</f>
        <v>Χρώματα Αμαξώματος</v>
      </c>
      <c r="B13" s="88"/>
      <c r="C13" s="89"/>
      <c r="D13" s="90"/>
      <c r="E13" s="95"/>
      <c r="F13" s="96"/>
    </row>
    <row r="14" spans="1:6" ht="15.75">
      <c r="A14" s="91" t="str">
        <f>'Εξοπλισμός Τιμοκατάλογος'!A34</f>
        <v>Brilliant Χρώματα (GG7, GAZ)</v>
      </c>
      <c r="B14" s="97" t="str">
        <f>'Εξοπλισμός Τιμοκατάλογος'!B34</f>
        <v>9BR</v>
      </c>
      <c r="C14" s="93">
        <f>'Εξοπλισμός Τιμοκατάλογος'!C34</f>
        <v>150</v>
      </c>
      <c r="D14" s="94">
        <f t="shared" si="0"/>
        <v>101.35135135135135</v>
      </c>
      <c r="E14" s="95"/>
      <c r="F14" s="96"/>
    </row>
    <row r="15" spans="1:6" ht="15.75">
      <c r="A15" s="91" t="str">
        <f>'Εξοπλισμός Τιμοκατάλογος'!A35</f>
        <v>Μεταλλικά χρώματα (GAN, GB9, GDB, GF6, GR5, GWD)</v>
      </c>
      <c r="B15" s="97" t="str">
        <f>'Εξοπλισμός Τιμοκατάλογος'!B35</f>
        <v>9M2</v>
      </c>
      <c r="C15" s="93">
        <f>'Εξοπλισμός Τιμοκατάλογος'!C35</f>
        <v>600</v>
      </c>
      <c r="D15" s="94">
        <f t="shared" si="0"/>
        <v>405.40540540540542</v>
      </c>
      <c r="E15" s="95"/>
      <c r="F15" s="96"/>
    </row>
    <row r="16" spans="1:6" ht="15.75">
      <c r="A16" s="91" t="str">
        <f>'Εξοπλισμός Τιμοκατάλογος'!A36</f>
        <v xml:space="preserve">Mica χρώματα (GOP, H07, G6R) </v>
      </c>
      <c r="B16" s="97" t="str">
        <f>'Εξοπλισμός Τιμοκατάλογος'!B36</f>
        <v>Mi2</v>
      </c>
      <c r="C16" s="93">
        <f>'Εξοπλισμός Τιμοκατάλογος'!C36</f>
        <v>600</v>
      </c>
      <c r="D16" s="94">
        <f t="shared" si="0"/>
        <v>405.40540540540542</v>
      </c>
      <c r="E16" s="95"/>
      <c r="F16" s="96"/>
    </row>
    <row r="17" spans="1:6" ht="21.75" customHeight="1">
      <c r="A17" s="87" t="str">
        <f>'Εξοπλισμός Τιμοκατάλογος'!A38</f>
        <v>Ασφάλεια</v>
      </c>
      <c r="B17" s="88"/>
      <c r="C17" s="89"/>
      <c r="D17" s="90"/>
      <c r="E17" s="95"/>
      <c r="F17" s="96"/>
    </row>
    <row r="18" spans="1:6" ht="15.75">
      <c r="A18" s="91" t="s">
        <v>216</v>
      </c>
      <c r="B18" s="97" t="str">
        <f>'Εξοπλισμός Τιμοκατάλογος'!B42</f>
        <v>DWF</v>
      </c>
      <c r="C18" s="93">
        <f>'Εξοπλισμός Τιμοκατάλογος'!C42</f>
        <v>180</v>
      </c>
      <c r="D18" s="94">
        <f t="shared" si="0"/>
        <v>121.62162162162163</v>
      </c>
      <c r="E18" s="95"/>
      <c r="F18" s="96"/>
    </row>
    <row r="19" spans="1:6" ht="15.75">
      <c r="A19" s="91" t="s">
        <v>335</v>
      </c>
      <c r="B19" s="97" t="str">
        <f>'Εξοπλισμός Τιμοκατάλογος'!B55</f>
        <v>TSQ</v>
      </c>
      <c r="C19" s="93">
        <f>'Εξοπλισμός Τιμοκατάλογος'!C55</f>
        <v>220</v>
      </c>
      <c r="D19" s="94">
        <f t="shared" si="0"/>
        <v>148.64864864864865</v>
      </c>
      <c r="E19" s="95"/>
      <c r="F19" s="96"/>
    </row>
    <row r="20" spans="1:6" ht="15.75">
      <c r="A20" s="91" t="s">
        <v>221</v>
      </c>
      <c r="B20" s="97" t="str">
        <f>'Εξοπλισμός Τιμοκατάλογος'!B56</f>
        <v>T3U</v>
      </c>
      <c r="C20" s="93">
        <f>'Εξοπλισμός Τιμοκατάλογος'!C56</f>
        <v>220</v>
      </c>
      <c r="D20" s="94">
        <f t="shared" si="0"/>
        <v>148.64864864864865</v>
      </c>
      <c r="E20" s="95"/>
      <c r="F20" s="96"/>
    </row>
    <row r="21" spans="1:6" ht="15.75">
      <c r="A21" s="91" t="s">
        <v>271</v>
      </c>
      <c r="B21" s="97" t="str">
        <f>'Εξοπλισμός Τιμοκατάλογος'!B59</f>
        <v>UVC</v>
      </c>
      <c r="C21" s="93">
        <f>'Εξοπλισμός Τιμοκατάλογος'!D59</f>
        <v>430</v>
      </c>
      <c r="D21" s="94">
        <f t="shared" si="0"/>
        <v>290.54054054054052</v>
      </c>
      <c r="E21" s="95"/>
      <c r="F21" s="96"/>
    </row>
    <row r="22" spans="1:6" ht="15.75">
      <c r="A22" s="91" t="s">
        <v>334</v>
      </c>
      <c r="B22" s="97" t="str">
        <f>'Εξοπλισμός Τιμοκατάλογος'!B62</f>
        <v>UTT</v>
      </c>
      <c r="C22" s="93">
        <f>'Εξοπλισμός Τιμοκατάλογος'!C62</f>
        <v>350</v>
      </c>
      <c r="D22" s="94">
        <f t="shared" si="0"/>
        <v>236.48648648648648</v>
      </c>
      <c r="E22" s="95"/>
      <c r="F22" s="96"/>
    </row>
    <row r="23" spans="1:6" ht="15.75">
      <c r="A23" s="91" t="s">
        <v>336</v>
      </c>
      <c r="B23" s="97" t="str">
        <f>'Εξοπλισμός Τιμοκατάλογος'!B63</f>
        <v>A8Z</v>
      </c>
      <c r="C23" s="93">
        <f>'Εξοπλισμός Τιμοκατάλογος'!D63</f>
        <v>1340</v>
      </c>
      <c r="D23" s="94">
        <f t="shared" si="0"/>
        <v>905.40540540540542</v>
      </c>
      <c r="E23" s="95"/>
      <c r="F23" s="96"/>
    </row>
    <row r="24" spans="1:6" ht="21.75" customHeight="1">
      <c r="A24" s="87" t="str">
        <f>'Εξοπλισμός Τιμοκατάλογος'!A66</f>
        <v>Infotainment</v>
      </c>
      <c r="B24" s="88"/>
      <c r="C24" s="89"/>
      <c r="D24" s="90"/>
      <c r="E24" s="95"/>
      <c r="F24" s="96"/>
    </row>
    <row r="25" spans="1:6" ht="15.75">
      <c r="A25" s="91" t="s">
        <v>337</v>
      </c>
      <c r="B25" s="97" t="str">
        <f>'Εξοπλισμός Τιμοκατάλογος'!B68</f>
        <v>Y3I</v>
      </c>
      <c r="C25" s="93">
        <f>'Εξοπλισμός Τιμοκατάλογος'!C68</f>
        <v>850</v>
      </c>
      <c r="D25" s="94">
        <f t="shared" si="0"/>
        <v>574.32432432432438</v>
      </c>
      <c r="E25" s="95"/>
      <c r="F25" s="96"/>
    </row>
    <row r="26" spans="1:6" ht="21.75" customHeight="1">
      <c r="A26" s="87" t="str">
        <f>'Εξοπλισμός Τιμοκατάλογος'!A76</f>
        <v>Άνεση</v>
      </c>
      <c r="B26" s="88"/>
      <c r="C26" s="89"/>
      <c r="D26" s="90"/>
      <c r="E26" s="95"/>
      <c r="F26" s="96"/>
    </row>
    <row r="27" spans="1:6" ht="15.75">
      <c r="A27" s="91" t="s">
        <v>233</v>
      </c>
      <c r="B27" s="97" t="str">
        <f>'Εξοπλισμός Τιμοκατάλογος'!B78</f>
        <v>CJ2</v>
      </c>
      <c r="C27" s="93">
        <f>'Εξοπλισμός Τιμοκατάλογος'!C78</f>
        <v>370</v>
      </c>
      <c r="D27" s="94">
        <f t="shared" si="0"/>
        <v>250</v>
      </c>
      <c r="E27" s="95"/>
      <c r="F27" s="96"/>
    </row>
    <row r="28" spans="1:6" ht="15.75">
      <c r="A28" s="91" t="s">
        <v>338</v>
      </c>
      <c r="B28" s="97" t="str">
        <f>'Εξοπλισμός Τιμοκατάλογος'!B84</f>
        <v>SRY</v>
      </c>
      <c r="C28" s="93">
        <f>'Εξοπλισμός Τιμοκατάλογος'!D84</f>
        <v>590</v>
      </c>
      <c r="D28" s="94">
        <f t="shared" si="0"/>
        <v>398.64864864864865</v>
      </c>
      <c r="E28" s="95"/>
      <c r="F28" s="96"/>
    </row>
    <row r="29" spans="1:6" ht="15.75">
      <c r="A29" s="91" t="str">
        <f>'Εξοπλισμός Τιμοκατάλογος'!A88</f>
        <v xml:space="preserve">Δεύτερο αναδιπλούμενο κλειδί </v>
      </c>
      <c r="B29" s="97" t="str">
        <f>'Εξοπλισμός Τιμοκατάλογος'!B88</f>
        <v>KTF</v>
      </c>
      <c r="C29" s="93">
        <f>'Εξοπλισμός Τιμοκατάλογος'!D88</f>
        <v>40</v>
      </c>
      <c r="D29" s="94">
        <f t="shared" si="0"/>
        <v>27.027027027027028</v>
      </c>
      <c r="E29" s="95"/>
      <c r="F29" s="96"/>
    </row>
    <row r="30" spans="1:6" ht="15.75">
      <c r="A30" s="91" t="s">
        <v>339</v>
      </c>
      <c r="B30" s="97" t="str">
        <f>'Εξοπλισμός Τιμοκατάλογος'!B93</f>
        <v>AKY</v>
      </c>
      <c r="C30" s="93">
        <f>'Εξοπλισμός Τιμοκατάλογος'!D93</f>
        <v>1300</v>
      </c>
      <c r="D30" s="94">
        <f t="shared" si="0"/>
        <v>878.37837837837844</v>
      </c>
      <c r="E30" s="95"/>
      <c r="F30" s="96"/>
    </row>
    <row r="31" spans="1:6" ht="15.75">
      <c r="A31" s="91" t="s">
        <v>290</v>
      </c>
      <c r="B31" s="97" t="str">
        <f>'Εξοπλισμός Τιμοκατάλογος'!B94</f>
        <v>AKX</v>
      </c>
      <c r="C31" s="93">
        <f>'Εξοπλισμός Τιμοκατάλογος'!D94</f>
        <v>180</v>
      </c>
      <c r="D31" s="94">
        <f t="shared" si="0"/>
        <v>121.62162162162163</v>
      </c>
      <c r="E31" s="95"/>
      <c r="F31" s="96"/>
    </row>
    <row r="32" spans="1:6" ht="15.75">
      <c r="A32" s="91" t="s">
        <v>268</v>
      </c>
      <c r="B32" s="97" t="str">
        <f>'Εξοπλισμός Τιμοκατάλογος'!B98</f>
        <v>DE8</v>
      </c>
      <c r="C32" s="93">
        <f>'Εξοπλισμός Τιμοκατάλογος'!C98</f>
        <v>220</v>
      </c>
      <c r="D32" s="94">
        <f t="shared" si="0"/>
        <v>148.64864864864865</v>
      </c>
      <c r="E32" s="95"/>
      <c r="F32" s="96"/>
    </row>
    <row r="33" spans="1:12" ht="21.75" customHeight="1">
      <c r="A33" s="87" t="str">
        <f>'Εξοπλισμός Τιμοκατάλογος'!A100</f>
        <v>Λειτουργικότητα</v>
      </c>
      <c r="B33" s="88"/>
      <c r="C33" s="89"/>
      <c r="D33" s="90"/>
      <c r="E33" s="95"/>
      <c r="F33" s="96"/>
    </row>
    <row r="34" spans="1:12" ht="21.75" customHeight="1">
      <c r="A34" s="91" t="s">
        <v>266</v>
      </c>
      <c r="B34" s="97" t="str">
        <f>'Εξοπλισμός Τιμοκατάλογος'!B104</f>
        <v>B99</v>
      </c>
      <c r="C34" s="93">
        <f>'Εξοπλισμός Τιμοκατάλογος'!C104</f>
        <v>85</v>
      </c>
      <c r="D34" s="94">
        <f t="shared" si="0"/>
        <v>57.432432432432435</v>
      </c>
      <c r="E34" s="95"/>
      <c r="F34" s="96"/>
    </row>
    <row r="35" spans="1:12" ht="21.75" customHeight="1">
      <c r="A35" s="91" t="s">
        <v>340</v>
      </c>
      <c r="B35" s="97" t="str">
        <f>'Εξοπλισμός Τιμοκατάλογος'!B105</f>
        <v>AP9</v>
      </c>
      <c r="C35" s="93">
        <f>'Εξοπλισμός Τιμοκατάλογος'!C105</f>
        <v>170</v>
      </c>
      <c r="D35" s="94">
        <f t="shared" si="0"/>
        <v>114.86486486486487</v>
      </c>
      <c r="E35" s="95"/>
      <c r="F35" s="96"/>
    </row>
    <row r="36" spans="1:12" ht="21.75" customHeight="1">
      <c r="A36" s="91" t="s">
        <v>246</v>
      </c>
      <c r="B36" s="97" t="str">
        <f>'Εξοπλισμός Τιμοκατάλογος'!B106</f>
        <v>ANY</v>
      </c>
      <c r="C36" s="93">
        <f>'Εξοπλισμός Τιμοκατάλογος'!C106</f>
        <v>60</v>
      </c>
      <c r="D36" s="94">
        <f t="shared" si="0"/>
        <v>40.54054054054054</v>
      </c>
      <c r="E36" s="95"/>
      <c r="F36" s="96"/>
    </row>
    <row r="37" spans="1:12" ht="21.75" customHeight="1">
      <c r="A37" s="91" t="s">
        <v>341</v>
      </c>
      <c r="B37" s="97" t="str">
        <f>'Εξοπλισμός Τιμοκατάλογος'!B107</f>
        <v>AQ2</v>
      </c>
      <c r="C37" s="93">
        <f>'Εξοπλισμός Τιμοκατάλογος'!C107</f>
        <v>70</v>
      </c>
      <c r="D37" s="94">
        <f t="shared" si="0"/>
        <v>47.297297297297298</v>
      </c>
      <c r="E37" s="95"/>
      <c r="F37" s="96"/>
    </row>
    <row r="38" spans="1:12" ht="21.75" customHeight="1">
      <c r="A38" s="91" t="s">
        <v>250</v>
      </c>
      <c r="B38" s="97" t="str">
        <f>'Εξοπλισμός Τιμοκατάλογος'!B110</f>
        <v>KC8</v>
      </c>
      <c r="C38" s="93">
        <f>'Εξοπλισμός Τιμοκατάλογος'!C110</f>
        <v>50</v>
      </c>
      <c r="D38" s="94">
        <f t="shared" si="0"/>
        <v>33.783783783783782</v>
      </c>
      <c r="E38" s="95"/>
      <c r="F38" s="96"/>
    </row>
    <row r="39" spans="1:12" ht="21.75" customHeight="1">
      <c r="A39" s="91" t="s">
        <v>342</v>
      </c>
      <c r="B39" s="97" t="str">
        <f>'Εξοπλισμός Τιμοκατάλογος'!B111</f>
        <v>D9Y</v>
      </c>
      <c r="C39" s="93">
        <f>'Εξοπλισμός Τιμοκατάλογος'!C111</f>
        <v>840</v>
      </c>
      <c r="D39" s="94">
        <f t="shared" si="0"/>
        <v>567.56756756756761</v>
      </c>
      <c r="E39" s="95"/>
      <c r="F39" s="96"/>
    </row>
    <row r="40" spans="1:12" ht="21.75" customHeight="1">
      <c r="A40" s="87" t="str">
        <f>'Εξοπλισμός Τιμοκατάλογος'!A113</f>
        <v>Πακέτα προαιρετικού εξοπλισμού</v>
      </c>
      <c r="B40" s="88"/>
      <c r="C40" s="89"/>
      <c r="D40" s="90"/>
      <c r="E40" s="95"/>
      <c r="F40" s="96"/>
    </row>
    <row r="41" spans="1:12" ht="21.75" customHeight="1">
      <c r="A41" s="91" t="s">
        <v>343</v>
      </c>
      <c r="B41" s="97" t="str">
        <f>'Εξοπλισμός Τιμοκατάλογος'!B114</f>
        <v>LPWU</v>
      </c>
      <c r="C41" s="93">
        <f>'Εξοπλισμός Τιμοκατάλογος'!C114</f>
        <v>120</v>
      </c>
      <c r="D41" s="94">
        <f t="shared" si="0"/>
        <v>81.081081081081081</v>
      </c>
      <c r="E41" s="95"/>
      <c r="F41" s="96"/>
    </row>
    <row r="42" spans="1:12" ht="21.75" customHeight="1">
      <c r="A42" s="91" t="s">
        <v>344</v>
      </c>
      <c r="B42" s="97" t="str">
        <f>'Εξοπλισμός Τιμοκατάλογος'!B115</f>
        <v>LPFP</v>
      </c>
      <c r="C42" s="93">
        <f>'Εξοπλισμός Τιμοκατάλογος'!C115</f>
        <v>590</v>
      </c>
      <c r="D42" s="94">
        <f t="shared" si="0"/>
        <v>398.64864864864865</v>
      </c>
      <c r="E42" s="95"/>
      <c r="F42" s="96"/>
    </row>
    <row r="43" spans="1:12" ht="21.75" customHeight="1">
      <c r="A43" s="91" t="s">
        <v>345</v>
      </c>
      <c r="B43" s="97" t="str">
        <f>'Εξοπλισμός Τιμοκατάλογος'!B116</f>
        <v>ZQ2</v>
      </c>
      <c r="C43" s="93">
        <f>'Εξοπλισμός Τιμοκατάλογος'!D116</f>
        <v>430</v>
      </c>
      <c r="D43" s="94">
        <f t="shared" si="0"/>
        <v>290.54054054054052</v>
      </c>
      <c r="E43" s="95"/>
      <c r="F43" s="96"/>
    </row>
    <row r="44" spans="1:12" ht="216.75" customHeight="1">
      <c r="A44" s="222" t="s">
        <v>175</v>
      </c>
      <c r="B44" s="222"/>
      <c r="C44" s="222"/>
      <c r="D44" s="222"/>
      <c r="E44" s="98"/>
      <c r="F44" s="99"/>
      <c r="G44" s="99"/>
      <c r="H44" s="99"/>
      <c r="I44" s="99"/>
      <c r="J44" s="99"/>
      <c r="K44" s="99"/>
      <c r="L44" s="99"/>
    </row>
    <row r="45" spans="1:12">
      <c r="A45" s="79"/>
      <c r="B45" s="79"/>
      <c r="C45" s="79"/>
      <c r="D45" s="79"/>
    </row>
    <row r="46" spans="1:12">
      <c r="A46" s="79"/>
      <c r="B46" s="79"/>
      <c r="C46" s="79"/>
      <c r="D46" s="79"/>
    </row>
    <row r="47" spans="1:12" hidden="1">
      <c r="A47" s="79"/>
      <c r="B47" s="79"/>
      <c r="C47" s="79"/>
      <c r="D47" s="79"/>
    </row>
    <row r="48" spans="1:12" hidden="1">
      <c r="A48" s="79"/>
      <c r="B48" s="79"/>
      <c r="C48" s="79"/>
      <c r="D48" s="79"/>
    </row>
    <row r="49" spans="1:4" hidden="1">
      <c r="A49" s="79"/>
      <c r="B49" s="79"/>
      <c r="C49" s="79"/>
      <c r="D49" s="79"/>
    </row>
    <row r="50" spans="1:4" hidden="1">
      <c r="A50" s="79"/>
      <c r="B50" s="79"/>
      <c r="C50" s="79"/>
      <c r="D50" s="79"/>
    </row>
    <row r="51" spans="1:4" hidden="1">
      <c r="A51" s="79"/>
      <c r="B51" s="79"/>
      <c r="C51" s="79"/>
      <c r="D51" s="79"/>
    </row>
    <row r="52" spans="1:4" hidden="1">
      <c r="A52" s="79"/>
      <c r="B52" s="79"/>
      <c r="C52" s="79"/>
      <c r="D52" s="79"/>
    </row>
    <row r="53" spans="1:4" hidden="1">
      <c r="A53" s="79"/>
      <c r="B53" s="79"/>
      <c r="C53" s="79"/>
      <c r="D53" s="79"/>
    </row>
    <row r="54" spans="1:4" hidden="1">
      <c r="A54" s="79"/>
      <c r="B54" s="79"/>
      <c r="C54" s="79"/>
      <c r="D54" s="79"/>
    </row>
    <row r="55" spans="1:4" hidden="1">
      <c r="A55" s="79"/>
      <c r="B55" s="79"/>
      <c r="C55" s="79"/>
      <c r="D55" s="79"/>
    </row>
    <row r="56" spans="1:4" hidden="1">
      <c r="A56" s="79"/>
      <c r="B56" s="79"/>
      <c r="C56" s="79"/>
      <c r="D56" s="79"/>
    </row>
    <row r="57" spans="1:4" hidden="1">
      <c r="A57" s="79"/>
      <c r="B57" s="79"/>
      <c r="C57" s="79"/>
      <c r="D57" s="79"/>
    </row>
    <row r="58" spans="1:4" hidden="1">
      <c r="A58" s="79"/>
      <c r="B58" s="79"/>
      <c r="C58" s="79"/>
      <c r="D58" s="79"/>
    </row>
    <row r="59" spans="1:4" hidden="1">
      <c r="A59" s="79"/>
      <c r="B59" s="79"/>
      <c r="C59" s="79"/>
      <c r="D59" s="79"/>
    </row>
    <row r="60" spans="1:4" hidden="1">
      <c r="A60" s="79"/>
      <c r="B60" s="79"/>
      <c r="C60" s="79"/>
      <c r="D60" s="79"/>
    </row>
    <row r="61" spans="1:4" hidden="1">
      <c r="A61" s="79"/>
      <c r="B61" s="79"/>
      <c r="C61" s="79"/>
      <c r="D61" s="79"/>
    </row>
    <row r="62" spans="1:4" hidden="1">
      <c r="A62" s="79"/>
      <c r="B62" s="79"/>
      <c r="C62" s="79"/>
      <c r="D62" s="79"/>
    </row>
    <row r="63" spans="1:4" hidden="1">
      <c r="A63" s="79"/>
      <c r="B63" s="79"/>
      <c r="C63" s="79"/>
      <c r="D63" s="79"/>
    </row>
    <row r="64" spans="1:4" hidden="1">
      <c r="A64" s="79"/>
      <c r="B64" s="79"/>
      <c r="C64" s="79"/>
      <c r="D64" s="79"/>
    </row>
    <row r="65" spans="1:4" hidden="1">
      <c r="A65" s="79"/>
      <c r="B65" s="79"/>
      <c r="C65" s="79"/>
      <c r="D65" s="79"/>
    </row>
    <row r="66" spans="1:4" hidden="1">
      <c r="A66" s="79"/>
      <c r="B66" s="79"/>
      <c r="C66" s="79"/>
      <c r="D66" s="79"/>
    </row>
    <row r="67" spans="1:4" hidden="1">
      <c r="A67" s="79"/>
      <c r="B67" s="79"/>
      <c r="C67" s="79"/>
      <c r="D67" s="79"/>
    </row>
    <row r="68" spans="1:4" hidden="1">
      <c r="A68" s="79"/>
      <c r="B68" s="79"/>
      <c r="C68" s="79"/>
      <c r="D68" s="79"/>
    </row>
    <row r="69" spans="1:4" hidden="1">
      <c r="A69" s="79"/>
      <c r="B69" s="79"/>
      <c r="C69" s="79"/>
      <c r="D69" s="79"/>
    </row>
    <row r="70" spans="1:4" hidden="1">
      <c r="A70" s="79"/>
      <c r="B70" s="79"/>
      <c r="C70" s="79"/>
      <c r="D70" s="79"/>
    </row>
    <row r="71" spans="1:4" hidden="1">
      <c r="A71" s="79"/>
      <c r="B71" s="79"/>
      <c r="C71" s="79"/>
      <c r="D71" s="79"/>
    </row>
    <row r="72" spans="1:4" hidden="1">
      <c r="A72" s="79"/>
      <c r="B72" s="79"/>
      <c r="C72" s="79"/>
      <c r="D72" s="79"/>
    </row>
    <row r="73" spans="1:4" hidden="1">
      <c r="A73" s="79"/>
      <c r="B73" s="79"/>
      <c r="C73" s="79"/>
      <c r="D73" s="79"/>
    </row>
    <row r="74" spans="1:4" hidden="1">
      <c r="A74" s="79"/>
      <c r="B74" s="79"/>
      <c r="C74" s="79"/>
      <c r="D74" s="79"/>
    </row>
    <row r="75" spans="1:4" hidden="1">
      <c r="A75" s="79"/>
      <c r="B75" s="79"/>
      <c r="C75" s="79"/>
      <c r="D75" s="79"/>
    </row>
    <row r="76" spans="1:4" hidden="1">
      <c r="A76" s="79"/>
      <c r="B76" s="79"/>
      <c r="C76" s="79"/>
      <c r="D76" s="79"/>
    </row>
    <row r="77" spans="1:4" ht="12.75" hidden="1" customHeight="1">
      <c r="A77" s="79"/>
      <c r="B77" s="79"/>
      <c r="C77" s="79"/>
      <c r="D77" s="79"/>
    </row>
    <row r="78" spans="1:4" ht="12.75" hidden="1" customHeight="1"/>
    <row r="79" spans="1:4" ht="12.75" hidden="1" customHeight="1"/>
    <row r="80" spans="1:4" ht="12.75" hidden="1" customHeight="1"/>
    <row r="81" ht="12.75" hidden="1" customHeight="1"/>
    <row r="82" ht="12.75" hidden="1" customHeight="1"/>
    <row r="83" ht="12.75" hidden="1" customHeight="1"/>
  </sheetData>
  <mergeCells count="1">
    <mergeCell ref="A44:D44"/>
  </mergeCells>
  <printOptions verticalCentered="1"/>
  <pageMargins left="0" right="0" top="0" bottom="0" header="0.31496062992125984" footer="0.31496062992125984"/>
  <pageSetup paperSize="9"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30"/>
  <sheetViews>
    <sheetView showGridLines="0" zoomScale="78" zoomScaleNormal="78" zoomScaleSheetLayoutView="75" workbookViewId="0">
      <selection activeCell="E15" sqref="E15"/>
    </sheetView>
  </sheetViews>
  <sheetFormatPr defaultColWidth="0" defaultRowHeight="0" customHeight="1" zeroHeight="1"/>
  <cols>
    <col min="1" max="1" width="29.125" style="173" customWidth="1"/>
    <col min="2" max="2" width="14.5" style="174" customWidth="1"/>
    <col min="3" max="3" width="18.25" style="175" customWidth="1"/>
    <col min="4" max="4" width="14.25" style="175" customWidth="1"/>
    <col min="5" max="5" width="17.375" style="175" customWidth="1"/>
    <col min="6" max="6" width="18.125" style="175" customWidth="1"/>
    <col min="7" max="7" width="13.625" style="175" customWidth="1"/>
    <col min="8" max="8" width="13.625" style="176" customWidth="1"/>
    <col min="9" max="11" width="7.875" style="176" hidden="1" customWidth="1"/>
    <col min="12" max="12" width="7.875" style="177" hidden="1" customWidth="1"/>
    <col min="13" max="16" width="7.875" style="175" hidden="1" customWidth="1"/>
    <col min="17" max="250" width="0" style="175" hidden="1" customWidth="1"/>
    <col min="251" max="16384" width="9.375" style="175" hidden="1"/>
  </cols>
  <sheetData>
    <row r="1" spans="1:7" s="106" customFormat="1" ht="49.9" customHeight="1">
      <c r="A1" s="224" t="s">
        <v>327</v>
      </c>
      <c r="B1" s="225"/>
      <c r="C1" s="225"/>
      <c r="D1" s="225"/>
      <c r="E1" s="225"/>
      <c r="F1" s="225"/>
    </row>
    <row r="2" spans="1:7" s="106" customFormat="1" ht="21" customHeight="1">
      <c r="A2" s="135"/>
      <c r="B2" s="135"/>
      <c r="C2" s="135"/>
      <c r="D2" s="136"/>
    </row>
    <row r="3" spans="1:7" s="106" customFormat="1" ht="21" customHeight="1">
      <c r="A3" s="135"/>
      <c r="B3" s="135"/>
      <c r="C3" s="135"/>
      <c r="D3" s="136"/>
    </row>
    <row r="4" spans="1:7" s="106" customFormat="1" ht="21" customHeight="1">
      <c r="A4" s="135"/>
      <c r="B4" s="135"/>
      <c r="C4" s="137"/>
      <c r="D4" s="136"/>
    </row>
    <row r="5" spans="1:7" s="140" customFormat="1" ht="33" customHeight="1">
      <c r="A5" s="226" t="s">
        <v>296</v>
      </c>
      <c r="B5" s="226"/>
      <c r="C5" s="138" t="s">
        <v>297</v>
      </c>
      <c r="D5" s="227" t="s">
        <v>329</v>
      </c>
      <c r="E5" s="228"/>
      <c r="F5" s="228"/>
      <c r="G5" s="139"/>
    </row>
    <row r="6" spans="1:7" s="143" customFormat="1" ht="31.5">
      <c r="A6" s="229" t="s">
        <v>298</v>
      </c>
      <c r="B6" s="229"/>
      <c r="C6" s="141" t="s">
        <v>299</v>
      </c>
      <c r="D6" s="141" t="s">
        <v>300</v>
      </c>
      <c r="E6" s="141" t="s">
        <v>349</v>
      </c>
      <c r="F6" s="142" t="s">
        <v>301</v>
      </c>
    </row>
    <row r="7" spans="1:7" s="143" customFormat="1" ht="36.6" customHeight="1">
      <c r="A7" s="229"/>
      <c r="B7" s="229"/>
      <c r="C7" s="142" t="s">
        <v>302</v>
      </c>
      <c r="D7" s="142" t="s">
        <v>302</v>
      </c>
      <c r="E7" s="142" t="s">
        <v>347</v>
      </c>
      <c r="F7" s="142" t="s">
        <v>303</v>
      </c>
    </row>
    <row r="8" spans="1:7" s="143" customFormat="1" ht="22.15" customHeight="1">
      <c r="A8" s="144" t="s">
        <v>304</v>
      </c>
      <c r="B8" s="145" t="s">
        <v>55</v>
      </c>
      <c r="C8" s="146" t="s">
        <v>85</v>
      </c>
      <c r="D8" s="146" t="s">
        <v>199</v>
      </c>
      <c r="E8" s="146" t="s">
        <v>348</v>
      </c>
      <c r="F8" s="146" t="s">
        <v>305</v>
      </c>
    </row>
    <row r="9" spans="1:7" s="143" customFormat="1" ht="14.25" customHeight="1">
      <c r="A9" s="147" t="s">
        <v>306</v>
      </c>
      <c r="B9" s="148"/>
      <c r="C9" s="148"/>
      <c r="D9" s="148"/>
      <c r="E9" s="148"/>
      <c r="F9" s="148"/>
    </row>
    <row r="10" spans="1:7" s="143" customFormat="1" ht="15.75">
      <c r="A10" s="149" t="s">
        <v>307</v>
      </c>
      <c r="B10" s="150" t="s">
        <v>308</v>
      </c>
      <c r="C10" s="151" t="s">
        <v>309</v>
      </c>
      <c r="D10" s="151" t="s">
        <v>309</v>
      </c>
      <c r="E10" s="150" t="s">
        <v>189</v>
      </c>
      <c r="F10" s="151" t="s">
        <v>309</v>
      </c>
    </row>
    <row r="11" spans="1:7" s="143" customFormat="1" ht="14.25" customHeight="1">
      <c r="A11" s="147" t="s">
        <v>310</v>
      </c>
      <c r="B11" s="148"/>
      <c r="C11" s="148"/>
      <c r="D11" s="148"/>
      <c r="E11" s="148"/>
      <c r="F11" s="148"/>
    </row>
    <row r="12" spans="1:7" s="143" customFormat="1" ht="15.75">
      <c r="A12" s="149" t="s">
        <v>351</v>
      </c>
      <c r="B12" s="150" t="s">
        <v>350</v>
      </c>
      <c r="C12" s="151" t="s">
        <v>309</v>
      </c>
      <c r="D12" s="151" t="s">
        <v>309</v>
      </c>
      <c r="E12" s="151" t="s">
        <v>309</v>
      </c>
      <c r="F12" s="151" t="s">
        <v>309</v>
      </c>
    </row>
    <row r="13" spans="1:7" s="143" customFormat="1" ht="15.75">
      <c r="A13" s="149" t="s">
        <v>311</v>
      </c>
      <c r="B13" s="150" t="s">
        <v>312</v>
      </c>
      <c r="C13" s="151" t="s">
        <v>309</v>
      </c>
      <c r="D13" s="151" t="s">
        <v>309</v>
      </c>
      <c r="E13" s="151" t="s">
        <v>309</v>
      </c>
      <c r="F13" s="151" t="s">
        <v>309</v>
      </c>
    </row>
    <row r="14" spans="1:7" s="143" customFormat="1" ht="14.25" customHeight="1">
      <c r="A14" s="147" t="s">
        <v>313</v>
      </c>
      <c r="B14" s="148"/>
      <c r="C14" s="148"/>
      <c r="D14" s="148"/>
      <c r="E14" s="148"/>
      <c r="F14" s="148"/>
    </row>
    <row r="15" spans="1:7" s="143" customFormat="1" ht="15.75">
      <c r="A15" s="149" t="s">
        <v>314</v>
      </c>
      <c r="B15" s="150" t="s">
        <v>315</v>
      </c>
      <c r="C15" s="151" t="s">
        <v>309</v>
      </c>
      <c r="D15" s="151" t="s">
        <v>309</v>
      </c>
      <c r="E15" s="151" t="s">
        <v>309</v>
      </c>
      <c r="F15" s="151" t="s">
        <v>309</v>
      </c>
    </row>
    <row r="16" spans="1:7" s="152" customFormat="1" ht="15.75">
      <c r="A16" s="149" t="s">
        <v>352</v>
      </c>
      <c r="B16" s="150" t="s">
        <v>353</v>
      </c>
      <c r="C16" s="151" t="s">
        <v>309</v>
      </c>
      <c r="D16" s="151" t="s">
        <v>309</v>
      </c>
      <c r="E16" s="151" t="s">
        <v>309</v>
      </c>
      <c r="F16" s="151" t="s">
        <v>309</v>
      </c>
      <c r="G16" s="143"/>
    </row>
    <row r="17" spans="1:23" s="152" customFormat="1" ht="15.75">
      <c r="A17" s="149" t="s">
        <v>354</v>
      </c>
      <c r="B17" s="150" t="s">
        <v>355</v>
      </c>
      <c r="C17" s="151" t="s">
        <v>309</v>
      </c>
      <c r="D17" s="151" t="s">
        <v>309</v>
      </c>
      <c r="E17" s="151" t="s">
        <v>309</v>
      </c>
      <c r="F17" s="151" t="s">
        <v>309</v>
      </c>
      <c r="G17" s="143"/>
    </row>
    <row r="18" spans="1:23" s="152" customFormat="1" ht="15.75">
      <c r="A18" s="149" t="s">
        <v>357</v>
      </c>
      <c r="B18" s="150" t="s">
        <v>356</v>
      </c>
      <c r="C18" s="151" t="s">
        <v>309</v>
      </c>
      <c r="D18" s="151" t="s">
        <v>309</v>
      </c>
      <c r="E18" s="151" t="s">
        <v>309</v>
      </c>
      <c r="F18" s="151" t="s">
        <v>309</v>
      </c>
      <c r="G18" s="143"/>
    </row>
    <row r="19" spans="1:23" s="152" customFormat="1" ht="15.75">
      <c r="A19" s="149" t="s">
        <v>318</v>
      </c>
      <c r="B19" s="150" t="s">
        <v>319</v>
      </c>
      <c r="C19" s="151" t="s">
        <v>309</v>
      </c>
      <c r="D19" s="151" t="s">
        <v>309</v>
      </c>
      <c r="E19" s="151" t="s">
        <v>309</v>
      </c>
      <c r="F19" s="151" t="s">
        <v>309</v>
      </c>
      <c r="G19" s="143"/>
    </row>
    <row r="20" spans="1:23" s="152" customFormat="1" ht="15.75">
      <c r="A20" s="149" t="s">
        <v>358</v>
      </c>
      <c r="B20" s="150" t="s">
        <v>359</v>
      </c>
      <c r="C20" s="151" t="s">
        <v>309</v>
      </c>
      <c r="D20" s="151" t="s">
        <v>309</v>
      </c>
      <c r="E20" s="151" t="s">
        <v>309</v>
      </c>
      <c r="F20" s="151" t="s">
        <v>309</v>
      </c>
      <c r="G20" s="143"/>
    </row>
    <row r="21" spans="1:23" s="143" customFormat="1" ht="14.25" customHeight="1">
      <c r="A21" s="147" t="s">
        <v>320</v>
      </c>
      <c r="B21" s="148"/>
      <c r="C21" s="148"/>
      <c r="D21" s="148"/>
      <c r="E21" s="148"/>
      <c r="F21" s="148"/>
    </row>
    <row r="22" spans="1:23" s="143" customFormat="1" ht="15.75">
      <c r="A22" s="149" t="s">
        <v>316</v>
      </c>
      <c r="B22" s="150" t="s">
        <v>317</v>
      </c>
      <c r="C22" s="151" t="s">
        <v>309</v>
      </c>
      <c r="D22" s="151" t="s">
        <v>309</v>
      </c>
      <c r="E22" s="151" t="s">
        <v>309</v>
      </c>
      <c r="F22" s="151" t="s">
        <v>309</v>
      </c>
    </row>
    <row r="23" spans="1:23" s="143" customFormat="1" ht="15.75">
      <c r="A23" s="149" t="s">
        <v>321</v>
      </c>
      <c r="B23" s="150" t="s">
        <v>322</v>
      </c>
      <c r="C23" s="151" t="s">
        <v>309</v>
      </c>
      <c r="D23" s="151" t="s">
        <v>309</v>
      </c>
      <c r="E23" s="151" t="s">
        <v>309</v>
      </c>
      <c r="F23" s="151" t="s">
        <v>309</v>
      </c>
    </row>
    <row r="24" spans="1:23" s="143" customFormat="1" ht="15.75">
      <c r="A24" s="149" t="s">
        <v>323</v>
      </c>
      <c r="B24" s="150" t="s">
        <v>324</v>
      </c>
      <c r="C24" s="151" t="s">
        <v>309</v>
      </c>
      <c r="D24" s="151" t="s">
        <v>309</v>
      </c>
      <c r="E24" s="151" t="s">
        <v>309</v>
      </c>
      <c r="F24" s="151" t="s">
        <v>309</v>
      </c>
    </row>
    <row r="25" spans="1:23" s="143" customFormat="1" ht="15.75">
      <c r="A25" s="153"/>
      <c r="B25" s="154"/>
      <c r="C25" s="155"/>
      <c r="D25" s="230"/>
      <c r="E25" s="230"/>
      <c r="F25" s="230"/>
      <c r="H25" s="156"/>
      <c r="I25" s="157"/>
      <c r="J25" s="157"/>
      <c r="K25" s="157"/>
      <c r="L25" s="157"/>
    </row>
    <row r="26" spans="1:23" s="143" customFormat="1" ht="12.75">
      <c r="A26" s="223" t="s">
        <v>346</v>
      </c>
      <c r="B26" s="223"/>
      <c r="C26" s="223"/>
      <c r="D26" s="223"/>
      <c r="E26" s="223"/>
      <c r="F26" s="223"/>
      <c r="G26" s="223"/>
      <c r="H26" s="223"/>
      <c r="I26" s="223"/>
      <c r="J26" s="162"/>
      <c r="K26" s="163"/>
      <c r="L26" s="161"/>
      <c r="M26" s="164"/>
      <c r="N26" s="160"/>
      <c r="O26" s="160"/>
      <c r="P26" s="160"/>
      <c r="Q26" s="160"/>
      <c r="R26" s="161"/>
      <c r="S26" s="161"/>
      <c r="T26" s="164"/>
      <c r="U26" s="163"/>
      <c r="V26" s="165"/>
      <c r="W26" s="165"/>
    </row>
    <row r="27" spans="1:23" s="143" customFormat="1" ht="12.75">
      <c r="B27" s="158"/>
      <c r="C27" s="159"/>
      <c r="F27" s="160"/>
      <c r="H27" s="166"/>
      <c r="I27" s="161"/>
      <c r="J27" s="162"/>
      <c r="K27" s="163"/>
      <c r="L27" s="167"/>
      <c r="M27" s="167"/>
      <c r="N27" s="168"/>
      <c r="O27" s="168"/>
      <c r="P27" s="168"/>
      <c r="Q27" s="163"/>
      <c r="R27" s="161"/>
      <c r="S27" s="169"/>
      <c r="T27" s="164"/>
      <c r="U27" s="163"/>
      <c r="V27" s="170"/>
      <c r="W27" s="170"/>
    </row>
    <row r="28" spans="1:23" s="143" customFormat="1" ht="14.25">
      <c r="A28" s="171" t="s">
        <v>325</v>
      </c>
      <c r="B28" s="158"/>
      <c r="C28" s="159"/>
      <c r="F28" s="160"/>
      <c r="H28" s="166"/>
      <c r="I28" s="161"/>
      <c r="J28" s="162"/>
      <c r="K28" s="163"/>
      <c r="L28" s="167"/>
      <c r="M28" s="167"/>
      <c r="N28" s="168"/>
      <c r="O28" s="168"/>
      <c r="P28" s="168"/>
      <c r="Q28" s="163"/>
      <c r="R28" s="161"/>
      <c r="S28" s="169"/>
      <c r="T28" s="164"/>
      <c r="U28" s="163"/>
      <c r="V28" s="170"/>
      <c r="W28" s="170"/>
    </row>
    <row r="29" spans="1:23" s="143" customFormat="1" ht="14.25">
      <c r="A29" s="172" t="s">
        <v>326</v>
      </c>
      <c r="B29" s="158"/>
      <c r="C29" s="159"/>
      <c r="F29" s="160"/>
      <c r="G29" s="160"/>
      <c r="H29" s="166"/>
      <c r="I29" s="161"/>
      <c r="J29" s="162"/>
      <c r="K29" s="163"/>
      <c r="L29" s="167"/>
      <c r="M29" s="167"/>
      <c r="N29" s="168"/>
      <c r="O29" s="168"/>
      <c r="P29" s="168"/>
      <c r="Q29" s="163"/>
      <c r="R29" s="161"/>
      <c r="S29" s="169"/>
      <c r="T29" s="164"/>
      <c r="U29" s="163"/>
      <c r="V29" s="170"/>
      <c r="W29" s="170"/>
    </row>
    <row r="30" spans="1:23" ht="12.75"/>
  </sheetData>
  <dataConsolidate/>
  <mergeCells count="6">
    <mergeCell ref="A26:I26"/>
    <mergeCell ref="A1:F1"/>
    <mergeCell ref="A5:B5"/>
    <mergeCell ref="D5:F5"/>
    <mergeCell ref="A6:B7"/>
    <mergeCell ref="D25:F25"/>
  </mergeCells>
  <printOptions horizontalCentered="1"/>
  <pageMargins left="0.23622047244094499" right="0.27559055118110198" top="0.27559055118110198" bottom="0.23622047244094499" header="0.23622047244094499" footer="0.27559055118110198"/>
  <pageSetup paperSize="9" scale="9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view="pageBreakPreview" zoomScale="80" zoomScaleNormal="100" zoomScaleSheetLayoutView="80" workbookViewId="0">
      <selection activeCell="A28" sqref="A28"/>
    </sheetView>
  </sheetViews>
  <sheetFormatPr defaultColWidth="0" defaultRowHeight="12.75" zeroHeight="1"/>
  <cols>
    <col min="1" max="1" width="84.75" style="3" customWidth="1"/>
    <col min="2" max="2" width="15.25" style="3" customWidth="1"/>
    <col min="3" max="3" width="14.75" style="3" customWidth="1"/>
    <col min="4" max="4" width="13.375" style="3" customWidth="1"/>
    <col min="5" max="5" width="13.125" style="3" customWidth="1"/>
    <col min="6" max="6" width="12" style="3" customWidth="1"/>
    <col min="7" max="7" width="10.875" style="3" customWidth="1"/>
    <col min="8" max="8" width="7.625" style="3" customWidth="1"/>
    <col min="9" max="9" width="7.25" style="3" customWidth="1"/>
    <col min="10" max="16384" width="9" style="3" hidden="1"/>
  </cols>
  <sheetData>
    <row r="1" spans="1:9" ht="55.5" customHeight="1">
      <c r="A1" s="239" t="s">
        <v>33</v>
      </c>
      <c r="B1" s="239"/>
      <c r="C1" s="239"/>
      <c r="D1" s="239"/>
      <c r="E1" s="239"/>
      <c r="F1" s="239"/>
      <c r="G1" s="239"/>
      <c r="H1" s="239"/>
      <c r="I1" s="239"/>
    </row>
    <row r="2" spans="1:9">
      <c r="A2" s="4"/>
      <c r="B2" s="4"/>
      <c r="C2" s="4"/>
      <c r="D2" s="4"/>
      <c r="E2" s="4"/>
      <c r="F2" s="4"/>
      <c r="G2" s="4"/>
      <c r="H2" s="4"/>
      <c r="I2" s="4"/>
    </row>
    <row r="3" spans="1:9">
      <c r="A3" s="4"/>
      <c r="B3" s="53"/>
      <c r="C3" s="4"/>
      <c r="D3" s="4"/>
      <c r="E3" s="4"/>
      <c r="F3" s="4"/>
      <c r="G3" s="4"/>
      <c r="H3" s="4"/>
      <c r="I3" s="4"/>
    </row>
    <row r="4" spans="1:9">
      <c r="A4" s="4"/>
      <c r="B4" s="4"/>
      <c r="C4" s="4"/>
      <c r="D4" s="4"/>
      <c r="E4" s="4"/>
      <c r="F4" s="4"/>
      <c r="G4" s="4"/>
      <c r="H4" s="4"/>
      <c r="I4" s="4"/>
    </row>
    <row r="5" spans="1:9">
      <c r="A5" s="4"/>
      <c r="B5" s="4"/>
      <c r="C5" s="4"/>
      <c r="D5" s="4"/>
      <c r="E5" s="4"/>
      <c r="F5" s="4"/>
      <c r="G5" s="4"/>
      <c r="H5" s="4"/>
      <c r="I5" s="4"/>
    </row>
    <row r="6" spans="1:9">
      <c r="A6" s="4"/>
      <c r="B6" s="4"/>
      <c r="C6" s="4"/>
      <c r="D6" s="4"/>
      <c r="E6" s="4"/>
      <c r="F6" s="4"/>
      <c r="G6" s="4"/>
      <c r="H6" s="4"/>
      <c r="I6" s="4"/>
    </row>
    <row r="7" spans="1:9">
      <c r="A7" s="4"/>
      <c r="B7" s="4"/>
      <c r="C7" s="4"/>
      <c r="D7" s="4"/>
      <c r="E7" s="4"/>
      <c r="F7" s="4"/>
      <c r="G7" s="4"/>
      <c r="H7" s="4"/>
      <c r="I7" s="4"/>
    </row>
    <row r="8" spans="1:9">
      <c r="A8" s="4"/>
      <c r="B8" s="4"/>
      <c r="C8" s="4"/>
      <c r="D8" s="4"/>
      <c r="E8" s="4"/>
      <c r="F8" s="4"/>
      <c r="G8" s="4"/>
      <c r="H8" s="4"/>
      <c r="I8" s="4"/>
    </row>
    <row r="9" spans="1:9">
      <c r="A9" s="4"/>
      <c r="B9" s="4"/>
      <c r="C9" s="4"/>
      <c r="D9" s="4"/>
      <c r="E9" s="4"/>
      <c r="F9" s="4"/>
      <c r="G9" s="4"/>
      <c r="H9" s="4"/>
      <c r="I9" s="4"/>
    </row>
    <row r="10" spans="1:9">
      <c r="A10" s="4"/>
      <c r="B10" s="4"/>
      <c r="C10" s="4"/>
      <c r="D10" s="4"/>
      <c r="E10" s="4"/>
      <c r="F10" s="4"/>
      <c r="G10" s="4"/>
      <c r="H10" s="4"/>
      <c r="I10" s="4"/>
    </row>
    <row r="11" spans="1:9">
      <c r="A11" s="4"/>
      <c r="B11" s="4"/>
      <c r="C11" s="4"/>
      <c r="D11" s="4"/>
      <c r="E11" s="4"/>
      <c r="F11" s="4"/>
      <c r="G11" s="4"/>
      <c r="H11" s="4"/>
      <c r="I11" s="4"/>
    </row>
    <row r="12" spans="1:9">
      <c r="A12" s="4"/>
      <c r="B12" s="4"/>
      <c r="C12" s="4"/>
      <c r="D12" s="4"/>
      <c r="E12" s="4"/>
      <c r="F12" s="4"/>
      <c r="G12" s="4"/>
      <c r="H12" s="4"/>
      <c r="I12" s="4"/>
    </row>
    <row r="13" spans="1:9">
      <c r="A13" s="4"/>
      <c r="B13" s="4"/>
      <c r="C13" s="4"/>
      <c r="D13" s="4"/>
      <c r="E13" s="4"/>
      <c r="F13" s="4"/>
      <c r="G13" s="4"/>
      <c r="H13" s="4"/>
      <c r="I13" s="4"/>
    </row>
    <row r="14" spans="1:9">
      <c r="A14" s="4"/>
      <c r="B14" s="4"/>
      <c r="C14" s="4"/>
      <c r="D14" s="4"/>
      <c r="E14" s="4"/>
      <c r="F14" s="4"/>
      <c r="G14" s="4"/>
      <c r="H14" s="4"/>
      <c r="I14" s="4"/>
    </row>
    <row r="15" spans="1:9">
      <c r="A15" s="4"/>
      <c r="B15" s="4"/>
      <c r="C15" s="4"/>
      <c r="D15" s="4"/>
      <c r="E15" s="4"/>
      <c r="F15" s="4"/>
      <c r="G15" s="4"/>
      <c r="H15" s="4"/>
      <c r="I15" s="4"/>
    </row>
    <row r="16" spans="1:9">
      <c r="A16" s="4"/>
      <c r="B16" s="4"/>
      <c r="C16" s="4"/>
      <c r="D16" s="4"/>
      <c r="E16" s="4"/>
      <c r="F16" s="4"/>
      <c r="G16" s="4"/>
      <c r="H16" s="4"/>
      <c r="I16" s="4"/>
    </row>
    <row r="17" spans="1:9">
      <c r="A17" s="4"/>
      <c r="B17" s="4"/>
      <c r="C17" s="4"/>
      <c r="D17" s="4"/>
      <c r="E17" s="4"/>
      <c r="F17" s="4"/>
      <c r="G17" s="4"/>
      <c r="H17" s="4"/>
      <c r="I17" s="4"/>
    </row>
    <row r="18" spans="1:9">
      <c r="A18" s="4"/>
      <c r="B18" s="4"/>
      <c r="C18" s="4"/>
      <c r="D18" s="4"/>
      <c r="E18" s="4"/>
      <c r="F18" s="4"/>
      <c r="G18" s="4"/>
      <c r="H18" s="4"/>
      <c r="I18" s="4"/>
    </row>
    <row r="19" spans="1:9" ht="12.75" customHeight="1">
      <c r="A19" s="4"/>
      <c r="B19" s="4"/>
      <c r="C19" s="4"/>
      <c r="D19" s="4"/>
      <c r="E19" s="4"/>
      <c r="F19" s="4"/>
      <c r="G19" s="4"/>
      <c r="H19" s="4"/>
      <c r="I19" s="4"/>
    </row>
    <row r="20" spans="1:9" ht="12.75" customHeight="1">
      <c r="A20" s="4"/>
      <c r="B20" s="4"/>
      <c r="C20" s="4"/>
      <c r="D20" s="4"/>
      <c r="E20" s="4"/>
      <c r="F20" s="4"/>
      <c r="G20" s="4"/>
      <c r="H20" s="4"/>
      <c r="I20" s="4"/>
    </row>
    <row r="21" spans="1:9" ht="12.75" customHeight="1">
      <c r="A21" s="4"/>
      <c r="B21" s="4"/>
      <c r="C21" s="4"/>
      <c r="D21" s="4"/>
      <c r="E21" s="4"/>
      <c r="F21" s="4"/>
      <c r="G21" s="4"/>
      <c r="H21" s="4"/>
      <c r="I21" s="4"/>
    </row>
    <row r="22" spans="1:9" ht="24.75" customHeight="1">
      <c r="A22" s="240" t="s">
        <v>34</v>
      </c>
      <c r="B22" s="240"/>
      <c r="C22" s="4"/>
      <c r="D22" s="4"/>
      <c r="E22" s="4"/>
      <c r="F22" s="4"/>
      <c r="G22" s="4"/>
      <c r="H22" s="4"/>
      <c r="I22" s="4"/>
    </row>
    <row r="23" spans="1:9" ht="15.75">
      <c r="A23" s="33" t="s">
        <v>9</v>
      </c>
      <c r="B23" s="34"/>
      <c r="C23" s="4"/>
      <c r="D23" s="4"/>
      <c r="E23" s="4"/>
      <c r="F23" s="4"/>
      <c r="G23" s="4"/>
      <c r="H23" s="4"/>
      <c r="I23" s="4"/>
    </row>
    <row r="24" spans="1:9" ht="15.75">
      <c r="A24" s="35" t="s">
        <v>10</v>
      </c>
      <c r="B24" s="36">
        <v>4666</v>
      </c>
      <c r="C24" s="4"/>
      <c r="D24" s="4"/>
      <c r="E24" s="4"/>
      <c r="F24" s="4"/>
      <c r="G24" s="4"/>
      <c r="H24" s="4"/>
      <c r="I24" s="4"/>
    </row>
    <row r="25" spans="1:9" ht="19.5" customHeight="1">
      <c r="A25" s="35" t="s">
        <v>35</v>
      </c>
      <c r="B25" s="36" t="s">
        <v>122</v>
      </c>
      <c r="C25" s="4"/>
      <c r="D25" s="4"/>
      <c r="E25" s="4"/>
      <c r="F25" s="4"/>
      <c r="G25" s="4"/>
      <c r="H25" s="4"/>
      <c r="I25" s="4"/>
    </row>
    <row r="26" spans="1:9" ht="15.75">
      <c r="A26" s="37" t="s">
        <v>36</v>
      </c>
      <c r="B26" s="36">
        <v>1685</v>
      </c>
      <c r="C26" s="4"/>
      <c r="D26" s="4"/>
      <c r="E26" s="4"/>
      <c r="F26" s="4"/>
      <c r="G26" s="4"/>
      <c r="H26" s="4"/>
      <c r="I26" s="4"/>
    </row>
    <row r="27" spans="1:9" ht="15.75">
      <c r="A27" s="35" t="s">
        <v>11</v>
      </c>
      <c r="B27" s="36">
        <v>2760</v>
      </c>
      <c r="C27" s="4"/>
      <c r="D27" s="4"/>
      <c r="E27" s="4"/>
      <c r="F27" s="4"/>
      <c r="G27" s="4"/>
      <c r="H27" s="4"/>
      <c r="I27" s="4"/>
    </row>
    <row r="28" spans="1:9" ht="15.75">
      <c r="A28" s="35" t="s">
        <v>12</v>
      </c>
      <c r="B28" s="36">
        <v>1577</v>
      </c>
      <c r="C28" s="4"/>
      <c r="D28" s="4"/>
      <c r="E28" s="4"/>
      <c r="F28" s="4"/>
      <c r="G28" s="4"/>
      <c r="H28" s="4"/>
      <c r="I28" s="4"/>
    </row>
    <row r="29" spans="1:9" ht="15.75">
      <c r="A29" s="35" t="s">
        <v>13</v>
      </c>
      <c r="B29" s="36">
        <v>1577</v>
      </c>
      <c r="C29" s="4"/>
      <c r="D29" s="4"/>
      <c r="E29" s="4"/>
      <c r="F29" s="4"/>
      <c r="G29" s="4"/>
      <c r="H29" s="4"/>
      <c r="I29" s="4"/>
    </row>
    <row r="30" spans="1:9" ht="15.75">
      <c r="A30" s="33" t="s">
        <v>37</v>
      </c>
      <c r="B30" s="38"/>
      <c r="C30" s="4"/>
      <c r="D30" s="4"/>
      <c r="E30" s="4"/>
      <c r="F30" s="4"/>
      <c r="G30" s="4"/>
      <c r="H30" s="4"/>
      <c r="I30" s="4"/>
    </row>
    <row r="31" spans="1:9" ht="15.75">
      <c r="A31" s="35" t="s">
        <v>104</v>
      </c>
      <c r="B31" s="36" t="s">
        <v>106</v>
      </c>
      <c r="C31" s="4"/>
      <c r="D31" s="4"/>
      <c r="E31" s="4"/>
      <c r="F31" s="4"/>
      <c r="G31" s="4"/>
      <c r="H31" s="4"/>
      <c r="I31" s="4"/>
    </row>
    <row r="32" spans="1:9" ht="15.75">
      <c r="A32" s="35" t="s">
        <v>105</v>
      </c>
      <c r="B32" s="36" t="s">
        <v>107</v>
      </c>
      <c r="C32" s="4"/>
      <c r="D32" s="4"/>
      <c r="E32" s="4"/>
      <c r="F32" s="4"/>
      <c r="G32" s="4"/>
      <c r="H32" s="4"/>
      <c r="I32" s="4"/>
    </row>
    <row r="33" spans="1:9" ht="15.75">
      <c r="A33" s="33" t="s">
        <v>38</v>
      </c>
      <c r="B33" s="38"/>
      <c r="C33" s="4"/>
      <c r="D33" s="4"/>
      <c r="E33" s="4"/>
      <c r="F33" s="4"/>
      <c r="G33" s="4"/>
      <c r="H33" s="4"/>
      <c r="I33" s="4"/>
    </row>
    <row r="34" spans="1:9" ht="21" customHeight="1">
      <c r="A34" s="35" t="s">
        <v>108</v>
      </c>
      <c r="B34" s="36">
        <v>1094</v>
      </c>
      <c r="C34" s="4"/>
      <c r="D34" s="4"/>
      <c r="E34" s="4"/>
      <c r="F34" s="4"/>
      <c r="G34" s="4"/>
      <c r="H34" s="4"/>
      <c r="I34" s="4"/>
    </row>
    <row r="35" spans="1:9" ht="18" customHeight="1">
      <c r="A35" s="35" t="s">
        <v>109</v>
      </c>
      <c r="B35" s="36">
        <v>1842</v>
      </c>
      <c r="C35" s="4"/>
      <c r="D35" s="4"/>
      <c r="E35" s="4"/>
      <c r="F35" s="4"/>
      <c r="G35" s="4"/>
      <c r="H35" s="4"/>
      <c r="I35" s="4"/>
    </row>
    <row r="36" spans="1:9" ht="15.75">
      <c r="A36" s="35" t="s">
        <v>20</v>
      </c>
      <c r="B36" s="36">
        <v>1057</v>
      </c>
      <c r="C36" s="4"/>
      <c r="D36" s="4"/>
      <c r="E36" s="4"/>
      <c r="F36" s="4"/>
      <c r="G36" s="4"/>
      <c r="H36" s="4"/>
      <c r="I36" s="4"/>
    </row>
    <row r="37" spans="1:9" ht="15.75">
      <c r="A37" s="35" t="s">
        <v>27</v>
      </c>
      <c r="B37" s="36">
        <v>654</v>
      </c>
      <c r="C37" s="4"/>
      <c r="D37" s="4"/>
      <c r="E37" s="4"/>
      <c r="F37" s="4"/>
      <c r="G37" s="4"/>
      <c r="H37" s="4"/>
      <c r="I37" s="4"/>
    </row>
    <row r="38" spans="1:9" ht="27.75" customHeight="1">
      <c r="A38" s="33" t="s">
        <v>39</v>
      </c>
      <c r="B38" s="38"/>
      <c r="C38" s="4"/>
      <c r="D38" s="4"/>
      <c r="E38" s="4"/>
      <c r="F38" s="4"/>
      <c r="G38" s="4"/>
      <c r="H38" s="4"/>
      <c r="I38" s="4"/>
    </row>
    <row r="39" spans="1:9" ht="21" customHeight="1">
      <c r="A39" s="35" t="s">
        <v>118</v>
      </c>
      <c r="B39" s="36">
        <v>152</v>
      </c>
      <c r="C39" s="4"/>
      <c r="D39" s="4"/>
      <c r="E39" s="4"/>
      <c r="F39" s="4"/>
      <c r="G39" s="4"/>
      <c r="H39" s="4"/>
      <c r="I39" s="4"/>
    </row>
    <row r="40" spans="1:9" ht="15.75">
      <c r="A40" s="37" t="s">
        <v>110</v>
      </c>
      <c r="B40" s="36">
        <v>710</v>
      </c>
      <c r="C40" s="4"/>
      <c r="D40" s="4"/>
      <c r="E40" s="4"/>
      <c r="F40" s="4"/>
      <c r="G40" s="4"/>
      <c r="H40" s="4"/>
      <c r="I40" s="4"/>
    </row>
    <row r="41" spans="1:9" ht="36" customHeight="1">
      <c r="A41" s="37" t="s">
        <v>111</v>
      </c>
      <c r="B41" s="36">
        <v>1860</v>
      </c>
      <c r="C41" s="4"/>
      <c r="D41" s="4"/>
      <c r="E41" s="4"/>
      <c r="F41" s="4"/>
      <c r="G41" s="4"/>
      <c r="H41" s="4"/>
      <c r="I41" s="4"/>
    </row>
    <row r="42" spans="1:9" ht="15.75">
      <c r="A42" s="33" t="s">
        <v>81</v>
      </c>
      <c r="B42" s="38"/>
      <c r="C42" s="4"/>
      <c r="D42" s="4"/>
      <c r="E42" s="4"/>
      <c r="F42" s="4"/>
      <c r="G42" s="4"/>
      <c r="H42" s="4"/>
      <c r="I42" s="4"/>
    </row>
    <row r="43" spans="1:9" ht="15.75">
      <c r="A43" s="35" t="s">
        <v>123</v>
      </c>
      <c r="B43" s="36">
        <v>58</v>
      </c>
      <c r="C43" s="4"/>
      <c r="D43" s="4"/>
      <c r="E43" s="4"/>
      <c r="F43" s="4"/>
      <c r="G43" s="4"/>
      <c r="H43" s="4"/>
      <c r="I43" s="4"/>
    </row>
    <row r="44" spans="1:9" s="2" customFormat="1">
      <c r="A44" s="5"/>
      <c r="B44" s="5"/>
      <c r="C44" s="5"/>
      <c r="D44" s="5"/>
      <c r="E44" s="5"/>
      <c r="F44" s="5"/>
      <c r="G44" s="5"/>
      <c r="H44" s="5"/>
      <c r="I44" s="5"/>
    </row>
    <row r="45" spans="1:9" ht="13.5" customHeight="1">
      <c r="A45" s="4"/>
      <c r="B45" s="4"/>
      <c r="C45" s="4"/>
      <c r="D45" s="4"/>
      <c r="E45" s="4"/>
      <c r="F45" s="4"/>
      <c r="G45" s="4"/>
      <c r="H45" s="4"/>
      <c r="I45" s="4"/>
    </row>
    <row r="46" spans="1:9" ht="34.5">
      <c r="A46" s="39" t="s">
        <v>294</v>
      </c>
      <c r="B46" s="241" t="s">
        <v>6</v>
      </c>
      <c r="C46" s="241"/>
      <c r="D46" s="241" t="s">
        <v>40</v>
      </c>
      <c r="E46" s="241"/>
      <c r="F46" s="241"/>
      <c r="G46" s="40" t="s">
        <v>165</v>
      </c>
      <c r="H46" s="4"/>
      <c r="I46" s="4"/>
    </row>
    <row r="47" spans="1:9" ht="47.25">
      <c r="A47" s="6"/>
      <c r="B47" s="47" t="s">
        <v>41</v>
      </c>
      <c r="C47" s="47" t="s">
        <v>120</v>
      </c>
      <c r="D47" s="47" t="s">
        <v>7</v>
      </c>
      <c r="E47" s="47" t="s">
        <v>8</v>
      </c>
      <c r="F47" s="47" t="s">
        <v>124</v>
      </c>
      <c r="G47" s="47" t="s">
        <v>21</v>
      </c>
      <c r="H47" s="4"/>
      <c r="I47" s="4"/>
    </row>
    <row r="48" spans="1:9" ht="18.75" customHeight="1">
      <c r="A48" s="33" t="s">
        <v>28</v>
      </c>
      <c r="B48" s="41"/>
      <c r="C48" s="41"/>
      <c r="D48" s="41"/>
      <c r="E48" s="41"/>
      <c r="F48" s="41"/>
      <c r="G48" s="38"/>
      <c r="H48" s="4"/>
      <c r="I48" s="4"/>
    </row>
    <row r="49" spans="1:9" ht="15.75">
      <c r="A49" s="37" t="s">
        <v>380</v>
      </c>
      <c r="B49" s="36">
        <v>191</v>
      </c>
      <c r="C49" s="36">
        <v>11.6</v>
      </c>
      <c r="D49" s="36">
        <v>5.3</v>
      </c>
      <c r="E49" s="36">
        <v>4</v>
      </c>
      <c r="F49" s="36">
        <v>4.5</v>
      </c>
      <c r="G49" s="36">
        <v>119</v>
      </c>
      <c r="H49" s="4"/>
      <c r="I49" s="4"/>
    </row>
    <row r="50" spans="1:9" ht="15.75">
      <c r="A50" s="35" t="s">
        <v>381</v>
      </c>
      <c r="B50" s="36">
        <v>208</v>
      </c>
      <c r="C50" s="36">
        <v>9.8000000000000007</v>
      </c>
      <c r="D50" s="36">
        <v>6</v>
      </c>
      <c r="E50" s="36">
        <v>4.2</v>
      </c>
      <c r="F50" s="36">
        <v>4.9000000000000004</v>
      </c>
      <c r="G50" s="36">
        <v>129</v>
      </c>
      <c r="H50" s="4"/>
      <c r="I50" s="4"/>
    </row>
    <row r="51" spans="1:9" ht="18.75" customHeight="1">
      <c r="A51" s="33" t="s">
        <v>58</v>
      </c>
      <c r="B51" s="41"/>
      <c r="C51" s="41"/>
      <c r="D51" s="41"/>
      <c r="E51" s="41"/>
      <c r="F51" s="41"/>
      <c r="G51" s="38"/>
      <c r="H51" s="4"/>
      <c r="I51" s="4"/>
    </row>
    <row r="52" spans="1:9" ht="15.75">
      <c r="A52" s="35" t="s">
        <v>382</v>
      </c>
      <c r="B52" s="36">
        <v>205</v>
      </c>
      <c r="C52" s="36">
        <v>10.1</v>
      </c>
      <c r="D52" s="46">
        <v>8.1999999999999993</v>
      </c>
      <c r="E52" s="36">
        <v>4.8</v>
      </c>
      <c r="F52" s="46">
        <v>6.1</v>
      </c>
      <c r="G52" s="36">
        <v>161</v>
      </c>
      <c r="H52" s="4"/>
      <c r="I52" s="4"/>
    </row>
    <row r="53" spans="1:9" ht="15.75">
      <c r="A53" s="7"/>
      <c r="B53" s="7"/>
      <c r="C53" s="7"/>
      <c r="D53" s="7"/>
      <c r="E53" s="7"/>
      <c r="F53" s="7"/>
      <c r="G53" s="7"/>
      <c r="H53" s="4"/>
      <c r="I53" s="4"/>
    </row>
    <row r="54" spans="1:9" ht="16.5" customHeight="1">
      <c r="A54" s="233" t="s">
        <v>45</v>
      </c>
      <c r="B54" s="234" t="s">
        <v>378</v>
      </c>
      <c r="C54" s="235"/>
      <c r="D54" s="234" t="s">
        <v>379</v>
      </c>
      <c r="E54" s="235"/>
      <c r="F54" s="234" t="s">
        <v>368</v>
      </c>
      <c r="G54" s="235"/>
      <c r="H54" s="4"/>
      <c r="I54" s="4"/>
    </row>
    <row r="55" spans="1:9" ht="16.5" customHeight="1">
      <c r="A55" s="233"/>
      <c r="B55" s="234" t="s">
        <v>166</v>
      </c>
      <c r="C55" s="235"/>
      <c r="D55" s="234" t="s">
        <v>121</v>
      </c>
      <c r="E55" s="235"/>
      <c r="F55" s="234" t="s">
        <v>121</v>
      </c>
      <c r="G55" s="235"/>
      <c r="H55" s="4"/>
      <c r="I55" s="4"/>
    </row>
    <row r="56" spans="1:9" ht="15.75">
      <c r="A56" s="35" t="s">
        <v>3</v>
      </c>
      <c r="B56" s="231" t="s">
        <v>131</v>
      </c>
      <c r="C56" s="232"/>
      <c r="D56" s="231" t="s">
        <v>131</v>
      </c>
      <c r="E56" s="232"/>
      <c r="F56" s="231" t="s">
        <v>131</v>
      </c>
      <c r="G56" s="232"/>
      <c r="H56" s="4"/>
      <c r="I56" s="4"/>
    </row>
    <row r="57" spans="1:9" ht="15.75">
      <c r="A57" s="35" t="s">
        <v>4</v>
      </c>
      <c r="B57" s="231" t="s">
        <v>2</v>
      </c>
      <c r="C57" s="232"/>
      <c r="D57" s="231" t="s">
        <v>2</v>
      </c>
      <c r="E57" s="232"/>
      <c r="F57" s="231" t="s">
        <v>2</v>
      </c>
      <c r="G57" s="232"/>
      <c r="H57" s="4"/>
      <c r="I57" s="4"/>
    </row>
    <row r="58" spans="1:9" ht="15.75">
      <c r="A58" s="35" t="s">
        <v>5</v>
      </c>
      <c r="B58" s="231">
        <v>4</v>
      </c>
      <c r="C58" s="232"/>
      <c r="D58" s="231">
        <v>4</v>
      </c>
      <c r="E58" s="232"/>
      <c r="F58" s="231">
        <v>4</v>
      </c>
      <c r="G58" s="232"/>
      <c r="H58" s="4"/>
      <c r="I58" s="4"/>
    </row>
    <row r="59" spans="1:9" ht="15.75">
      <c r="A59" s="35" t="s">
        <v>112</v>
      </c>
      <c r="B59" s="231" t="s">
        <v>117</v>
      </c>
      <c r="C59" s="232"/>
      <c r="D59" s="231" t="s">
        <v>117</v>
      </c>
      <c r="E59" s="232"/>
      <c r="F59" s="231" t="s">
        <v>133</v>
      </c>
      <c r="G59" s="232"/>
      <c r="H59" s="4"/>
      <c r="I59" s="4"/>
    </row>
    <row r="60" spans="1:9" ht="15.75">
      <c r="A60" s="35" t="s">
        <v>42</v>
      </c>
      <c r="B60" s="231">
        <v>1956</v>
      </c>
      <c r="C60" s="232"/>
      <c r="D60" s="231">
        <v>1956</v>
      </c>
      <c r="E60" s="232"/>
      <c r="F60" s="231">
        <v>1598</v>
      </c>
      <c r="G60" s="232"/>
      <c r="H60" s="4"/>
      <c r="I60" s="4"/>
    </row>
    <row r="61" spans="1:9" ht="18.75">
      <c r="A61" s="35" t="s">
        <v>142</v>
      </c>
      <c r="B61" s="236" t="s">
        <v>141</v>
      </c>
      <c r="C61" s="237"/>
      <c r="D61" s="236" t="s">
        <v>141</v>
      </c>
      <c r="E61" s="237"/>
      <c r="F61" s="236" t="s">
        <v>360</v>
      </c>
      <c r="G61" s="237"/>
      <c r="H61" s="4"/>
      <c r="I61" s="4"/>
    </row>
    <row r="62" spans="1:9" ht="18.75">
      <c r="A62" s="35" t="s">
        <v>143</v>
      </c>
      <c r="B62" s="236" t="s">
        <v>153</v>
      </c>
      <c r="C62" s="237"/>
      <c r="D62" s="236" t="s">
        <v>153</v>
      </c>
      <c r="E62" s="237"/>
      <c r="F62" s="236" t="s">
        <v>152</v>
      </c>
      <c r="G62" s="237"/>
      <c r="H62" s="4"/>
      <c r="I62" s="4"/>
    </row>
    <row r="63" spans="1:9" ht="15.75">
      <c r="A63" s="35" t="s">
        <v>113</v>
      </c>
      <c r="B63" s="231" t="s">
        <v>132</v>
      </c>
      <c r="C63" s="232"/>
      <c r="D63" s="231" t="s">
        <v>132</v>
      </c>
      <c r="E63" s="232"/>
      <c r="F63" s="231" t="s">
        <v>132</v>
      </c>
      <c r="G63" s="232"/>
      <c r="H63" s="4"/>
      <c r="I63" s="4"/>
    </row>
    <row r="64" spans="1:9" ht="15.75">
      <c r="A64" s="35" t="s">
        <v>114</v>
      </c>
      <c r="B64" s="231" t="s">
        <v>139</v>
      </c>
      <c r="C64" s="232"/>
      <c r="D64" s="231" t="s">
        <v>116</v>
      </c>
      <c r="E64" s="232"/>
      <c r="F64" s="231" t="s">
        <v>116</v>
      </c>
      <c r="G64" s="232"/>
      <c r="H64" s="4"/>
      <c r="I64" s="4"/>
    </row>
    <row r="65" spans="1:9" ht="15.75">
      <c r="A65" s="42" t="s">
        <v>167</v>
      </c>
      <c r="B65" s="43"/>
      <c r="C65" s="43"/>
      <c r="D65" s="43"/>
      <c r="E65" s="43"/>
      <c r="F65" s="43"/>
      <c r="G65" s="43"/>
      <c r="H65" s="4"/>
      <c r="I65" s="4"/>
    </row>
    <row r="66" spans="1:9" ht="15.75">
      <c r="A66" s="35" t="s">
        <v>115</v>
      </c>
      <c r="B66" s="231">
        <v>1788</v>
      </c>
      <c r="C66" s="232"/>
      <c r="D66" s="231">
        <v>1733</v>
      </c>
      <c r="E66" s="232"/>
      <c r="F66" s="231">
        <v>1701</v>
      </c>
      <c r="G66" s="232"/>
      <c r="H66" s="4"/>
      <c r="I66" s="4"/>
    </row>
    <row r="67" spans="1:9" ht="15.75">
      <c r="A67" s="35" t="s">
        <v>14</v>
      </c>
      <c r="B67" s="231">
        <v>2470</v>
      </c>
      <c r="C67" s="232"/>
      <c r="D67" s="231">
        <v>2455</v>
      </c>
      <c r="E67" s="232"/>
      <c r="F67" s="231">
        <v>2380</v>
      </c>
      <c r="G67" s="232"/>
      <c r="H67" s="4"/>
      <c r="I67" s="4"/>
    </row>
    <row r="68" spans="1:9" ht="15.75">
      <c r="A68" s="35" t="s">
        <v>15</v>
      </c>
      <c r="B68" s="231">
        <v>682</v>
      </c>
      <c r="C68" s="232"/>
      <c r="D68" s="231">
        <f>D67-D66</f>
        <v>722</v>
      </c>
      <c r="E68" s="232"/>
      <c r="F68" s="231">
        <v>679</v>
      </c>
      <c r="G68" s="232"/>
      <c r="H68" s="4"/>
      <c r="I68" s="4"/>
    </row>
    <row r="69" spans="1:9" ht="15.75">
      <c r="A69" s="35" t="s">
        <v>16</v>
      </c>
      <c r="B69" s="231">
        <v>1250</v>
      </c>
      <c r="C69" s="232"/>
      <c r="D69" s="231">
        <v>1230</v>
      </c>
      <c r="E69" s="232"/>
      <c r="F69" s="231">
        <v>1200</v>
      </c>
      <c r="G69" s="232"/>
      <c r="H69" s="4"/>
      <c r="I69" s="4"/>
    </row>
    <row r="70" spans="1:9" ht="15.75">
      <c r="A70" s="35" t="s">
        <v>17</v>
      </c>
      <c r="B70" s="231">
        <v>1225</v>
      </c>
      <c r="C70" s="232"/>
      <c r="D70" s="231">
        <v>1225</v>
      </c>
      <c r="E70" s="232"/>
      <c r="F70" s="231">
        <v>1205</v>
      </c>
      <c r="G70" s="232"/>
      <c r="H70" s="4"/>
      <c r="I70" s="4"/>
    </row>
    <row r="71" spans="1:9" ht="15.75">
      <c r="A71" s="44" t="s">
        <v>168</v>
      </c>
      <c r="B71" s="45"/>
      <c r="C71" s="45"/>
      <c r="D71" s="45"/>
      <c r="E71" s="45"/>
      <c r="F71" s="45"/>
      <c r="G71" s="45"/>
      <c r="H71" s="4"/>
      <c r="I71" s="4"/>
    </row>
    <row r="72" spans="1:9" ht="15.75">
      <c r="A72" s="37" t="s">
        <v>43</v>
      </c>
      <c r="B72" s="231">
        <v>1650</v>
      </c>
      <c r="C72" s="232"/>
      <c r="D72" s="231">
        <v>1650</v>
      </c>
      <c r="E72" s="232"/>
      <c r="F72" s="231">
        <v>1450</v>
      </c>
      <c r="G72" s="232"/>
      <c r="H72" s="4"/>
      <c r="I72" s="4"/>
    </row>
    <row r="73" spans="1:9" ht="15.75">
      <c r="A73" s="37" t="s">
        <v>44</v>
      </c>
      <c r="B73" s="231">
        <v>750</v>
      </c>
      <c r="C73" s="232"/>
      <c r="D73" s="231">
        <v>750</v>
      </c>
      <c r="E73" s="232"/>
      <c r="F73" s="231">
        <v>750</v>
      </c>
      <c r="G73" s="232"/>
      <c r="H73" s="4"/>
      <c r="I73" s="4"/>
    </row>
    <row r="74" spans="1:9">
      <c r="A74" s="5"/>
      <c r="B74" s="5"/>
      <c r="C74" s="5"/>
      <c r="D74" s="5"/>
      <c r="E74" s="5"/>
      <c r="F74" s="5"/>
      <c r="G74" s="5"/>
      <c r="H74" s="4"/>
      <c r="I74" s="4"/>
    </row>
    <row r="75" spans="1:9">
      <c r="A75" s="4"/>
      <c r="B75" s="4"/>
      <c r="C75" s="4"/>
      <c r="D75" s="4"/>
      <c r="E75" s="4"/>
      <c r="F75" s="4"/>
      <c r="G75" s="4"/>
      <c r="H75" s="4"/>
      <c r="I75" s="4"/>
    </row>
    <row r="76" spans="1:9" ht="38.25" customHeight="1">
      <c r="A76" s="189" t="s">
        <v>367</v>
      </c>
      <c r="B76" s="189"/>
      <c r="C76" s="189"/>
      <c r="D76" s="189"/>
      <c r="E76" s="189"/>
      <c r="F76" s="4"/>
      <c r="G76" s="4"/>
      <c r="H76" s="4"/>
      <c r="I76" s="4"/>
    </row>
    <row r="77" spans="1:9">
      <c r="A77" s="4"/>
      <c r="B77" s="4"/>
      <c r="C77" s="4"/>
      <c r="D77" s="4"/>
      <c r="E77" s="4"/>
      <c r="F77" s="4"/>
      <c r="G77" s="4"/>
      <c r="H77" s="4"/>
      <c r="I77" s="4"/>
    </row>
    <row r="78" spans="1:9">
      <c r="A78" s="4"/>
      <c r="B78" s="4"/>
      <c r="C78" s="4"/>
      <c r="D78" s="4"/>
      <c r="E78" s="4"/>
      <c r="F78" s="4"/>
      <c r="G78" s="4"/>
      <c r="H78" s="4"/>
      <c r="I78" s="4"/>
    </row>
    <row r="79" spans="1:9">
      <c r="A79" s="238" t="s">
        <v>154</v>
      </c>
      <c r="B79" s="238"/>
      <c r="C79" s="238"/>
      <c r="D79" s="238"/>
      <c r="E79" s="238"/>
      <c r="F79" s="238"/>
      <c r="G79" s="238"/>
      <c r="H79" s="4"/>
      <c r="I79" s="4"/>
    </row>
    <row r="80" spans="1:9">
      <c r="A80" s="238"/>
      <c r="B80" s="238"/>
      <c r="C80" s="238"/>
      <c r="D80" s="238"/>
      <c r="E80" s="238"/>
      <c r="F80" s="238"/>
      <c r="G80" s="238"/>
      <c r="H80" s="4"/>
      <c r="I80" s="4"/>
    </row>
    <row r="81" spans="1:9">
      <c r="A81" s="238"/>
      <c r="B81" s="238"/>
      <c r="C81" s="238"/>
      <c r="D81" s="238"/>
      <c r="E81" s="238"/>
      <c r="F81" s="238"/>
      <c r="G81" s="238"/>
      <c r="H81" s="4"/>
      <c r="I81" s="4"/>
    </row>
    <row r="82" spans="1:9" ht="22.5" customHeight="1">
      <c r="A82" s="238"/>
      <c r="B82" s="238"/>
      <c r="C82" s="238"/>
      <c r="D82" s="238"/>
      <c r="E82" s="238"/>
      <c r="F82" s="238"/>
      <c r="G82" s="238"/>
      <c r="H82" s="4"/>
      <c r="I82" s="4"/>
    </row>
    <row r="83" spans="1:9">
      <c r="A83" s="8"/>
      <c r="B83" s="8"/>
      <c r="C83" s="4"/>
      <c r="D83" s="4"/>
      <c r="E83" s="8"/>
      <c r="F83" s="8"/>
      <c r="G83" s="8"/>
      <c r="H83" s="4"/>
      <c r="I83" s="4"/>
    </row>
    <row r="84" spans="1:9" hidden="1">
      <c r="A84" s="9"/>
      <c r="B84" s="9"/>
      <c r="E84" s="9"/>
      <c r="F84" s="9"/>
      <c r="G84" s="9"/>
    </row>
    <row r="85" spans="1:9" hidden="1"/>
    <row r="86" spans="1:9" hidden="1"/>
    <row r="87" spans="1:9" hidden="1"/>
    <row r="88" spans="1:9" hidden="1"/>
    <row r="89" spans="1:9" hidden="1"/>
    <row r="90" spans="1:9" hidden="1"/>
    <row r="91" spans="1:9" hidden="1"/>
    <row r="92" spans="1:9" hidden="1"/>
    <row r="93" spans="1:9" hidden="1"/>
    <row r="94" spans="1:9" hidden="1"/>
    <row r="95" spans="1:9" hidden="1"/>
    <row r="96" spans="1:9"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sheetData>
  <mergeCells count="61">
    <mergeCell ref="D46:F46"/>
    <mergeCell ref="B70:C70"/>
    <mergeCell ref="B72:C72"/>
    <mergeCell ref="B73:C73"/>
    <mergeCell ref="F54:G54"/>
    <mergeCell ref="F55:G55"/>
    <mergeCell ref="F56:G56"/>
    <mergeCell ref="F57:G57"/>
    <mergeCell ref="F72:G72"/>
    <mergeCell ref="F73:G73"/>
    <mergeCell ref="F68:G68"/>
    <mergeCell ref="F69:G69"/>
    <mergeCell ref="F70:G70"/>
    <mergeCell ref="D72:E72"/>
    <mergeCell ref="D73:E73"/>
    <mergeCell ref="D68:E68"/>
    <mergeCell ref="A1:I1"/>
    <mergeCell ref="F63:G63"/>
    <mergeCell ref="F64:G64"/>
    <mergeCell ref="F66:G66"/>
    <mergeCell ref="F67:G67"/>
    <mergeCell ref="F58:G58"/>
    <mergeCell ref="F59:G59"/>
    <mergeCell ref="F60:G60"/>
    <mergeCell ref="F61:G61"/>
    <mergeCell ref="F62:G62"/>
    <mergeCell ref="D66:E66"/>
    <mergeCell ref="D67:E67"/>
    <mergeCell ref="A22:B22"/>
    <mergeCell ref="B46:C46"/>
    <mergeCell ref="B63:C63"/>
    <mergeCell ref="B54:C54"/>
    <mergeCell ref="A79:G82"/>
    <mergeCell ref="D54:E54"/>
    <mergeCell ref="D55:E55"/>
    <mergeCell ref="D56:E56"/>
    <mergeCell ref="D57:E57"/>
    <mergeCell ref="D58:E58"/>
    <mergeCell ref="D70:E70"/>
    <mergeCell ref="D64:E64"/>
    <mergeCell ref="D59:E59"/>
    <mergeCell ref="D60:E60"/>
    <mergeCell ref="D61:E61"/>
    <mergeCell ref="D62:E62"/>
    <mergeCell ref="D63:E63"/>
    <mergeCell ref="D69:E69"/>
    <mergeCell ref="B64:C64"/>
    <mergeCell ref="B66:C66"/>
    <mergeCell ref="A76:E76"/>
    <mergeCell ref="B60:C60"/>
    <mergeCell ref="B59:C59"/>
    <mergeCell ref="A54:A55"/>
    <mergeCell ref="B55:C55"/>
    <mergeCell ref="B56:C56"/>
    <mergeCell ref="B57:C57"/>
    <mergeCell ref="B58:C58"/>
    <mergeCell ref="B67:C67"/>
    <mergeCell ref="B68:C68"/>
    <mergeCell ref="B69:C69"/>
    <mergeCell ref="B61:C61"/>
    <mergeCell ref="B62:C62"/>
  </mergeCells>
  <pageMargins left="0.25" right="0.25" top="0.27" bottom="0.35" header="0.18" footer="0.18"/>
  <pageSetup scale="50"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80" zoomScaleNormal="80" workbookViewId="0">
      <selection activeCell="C6" sqref="C6"/>
    </sheetView>
  </sheetViews>
  <sheetFormatPr defaultColWidth="0" defaultRowHeight="12.75" zeroHeight="1"/>
  <cols>
    <col min="1" max="1" width="9" style="2" customWidth="1"/>
    <col min="2" max="2" width="14.125" style="2" customWidth="1"/>
    <col min="3" max="3" width="17.625" style="2" customWidth="1"/>
    <col min="4" max="4" width="22" style="2" customWidth="1"/>
    <col min="5" max="5" width="18" style="2" customWidth="1"/>
    <col min="6" max="6" width="20.375" style="2" customWidth="1"/>
    <col min="7" max="8" width="9" style="2" hidden="1" customWidth="1"/>
    <col min="9" max="16384" width="9" style="2" hidden="1"/>
  </cols>
  <sheetData>
    <row r="1" spans="1:8" ht="43.5" customHeight="1">
      <c r="A1" s="242" t="s">
        <v>361</v>
      </c>
      <c r="B1" s="242"/>
      <c r="C1" s="242"/>
      <c r="D1" s="242"/>
      <c r="E1" s="242"/>
      <c r="F1" s="242"/>
      <c r="G1" s="242"/>
      <c r="H1" s="242"/>
    </row>
    <row r="2" spans="1:8">
      <c r="A2" s="5"/>
      <c r="B2" s="5"/>
      <c r="C2" s="5"/>
      <c r="D2" s="5"/>
      <c r="E2" s="5"/>
      <c r="F2" s="5"/>
      <c r="G2" s="5"/>
      <c r="H2" s="5"/>
    </row>
    <row r="3" spans="1:8">
      <c r="A3" s="5"/>
      <c r="B3" s="5"/>
      <c r="C3" s="5"/>
      <c r="D3" s="5"/>
      <c r="E3" s="5"/>
      <c r="F3" s="5"/>
      <c r="G3" s="5"/>
      <c r="H3" s="5"/>
    </row>
    <row r="4" spans="1:8">
      <c r="A4" s="5"/>
      <c r="B4" s="5"/>
      <c r="C4" s="5"/>
      <c r="D4" s="5"/>
      <c r="E4" s="5"/>
      <c r="F4" s="5"/>
      <c r="G4" s="5"/>
      <c r="H4" s="5"/>
    </row>
    <row r="5" spans="1:8" ht="24.75" customHeight="1">
      <c r="A5" s="5"/>
      <c r="B5" s="243" t="s">
        <v>295</v>
      </c>
      <c r="C5" s="243"/>
      <c r="D5" s="243"/>
      <c r="E5" s="243"/>
      <c r="F5" s="244"/>
      <c r="G5" s="5"/>
      <c r="H5" s="5"/>
    </row>
    <row r="6" spans="1:8" ht="66.75" customHeight="1">
      <c r="A6" s="5"/>
      <c r="B6" s="48" t="s">
        <v>125</v>
      </c>
      <c r="C6" s="49" t="s">
        <v>144</v>
      </c>
      <c r="D6" s="50" t="s">
        <v>145</v>
      </c>
      <c r="E6" s="245" t="s">
        <v>146</v>
      </c>
      <c r="F6" s="246"/>
      <c r="G6" s="5"/>
      <c r="H6" s="5"/>
    </row>
    <row r="7" spans="1:8" ht="33" customHeight="1">
      <c r="A7" s="5"/>
      <c r="B7" s="48" t="s">
        <v>127</v>
      </c>
      <c r="C7" s="51" t="s">
        <v>126</v>
      </c>
      <c r="D7" s="52" t="s">
        <v>128</v>
      </c>
      <c r="E7" s="52"/>
      <c r="F7" s="52" t="s">
        <v>129</v>
      </c>
      <c r="G7" s="5"/>
      <c r="H7" s="5"/>
    </row>
    <row r="8" spans="1:8">
      <c r="A8" s="5"/>
      <c r="B8" s="10"/>
      <c r="C8" s="10"/>
      <c r="D8" s="10"/>
      <c r="E8" s="10"/>
      <c r="F8" s="10"/>
      <c r="G8" s="5"/>
      <c r="H8" s="5"/>
    </row>
    <row r="9" spans="1:8" ht="34.5" customHeight="1">
      <c r="A9" s="5"/>
      <c r="B9" s="247" t="s">
        <v>130</v>
      </c>
      <c r="C9" s="247"/>
      <c r="D9" s="247"/>
      <c r="E9" s="247"/>
      <c r="F9" s="247"/>
      <c r="G9" s="247"/>
      <c r="H9" s="5"/>
    </row>
    <row r="10" spans="1:8">
      <c r="A10" s="5"/>
      <c r="B10" s="5"/>
      <c r="C10" s="5"/>
      <c r="D10" s="5"/>
      <c r="E10" s="5"/>
      <c r="F10" s="5"/>
      <c r="G10" s="5"/>
      <c r="H10" s="5"/>
    </row>
    <row r="11" spans="1:8" hidden="1">
      <c r="A11" s="5"/>
      <c r="B11" s="5"/>
      <c r="C11" s="5"/>
      <c r="D11" s="5"/>
      <c r="E11" s="5"/>
      <c r="F11" s="5"/>
      <c r="G11" s="5"/>
      <c r="H11" s="5"/>
    </row>
    <row r="12" spans="1:8" hidden="1">
      <c r="A12" s="5"/>
      <c r="B12" s="5"/>
      <c r="C12" s="5"/>
      <c r="D12" s="5"/>
      <c r="E12" s="5"/>
      <c r="F12" s="5"/>
      <c r="G12" s="5"/>
      <c r="H12" s="5"/>
    </row>
    <row r="13" spans="1:8" hidden="1">
      <c r="A13" s="5"/>
      <c r="B13" s="5"/>
      <c r="C13" s="5"/>
      <c r="D13" s="5"/>
      <c r="E13" s="5"/>
      <c r="F13" s="5"/>
      <c r="G13" s="5"/>
      <c r="H13" s="5"/>
    </row>
    <row r="14" spans="1:8" hidden="1">
      <c r="A14" s="5"/>
      <c r="B14" s="5"/>
      <c r="C14" s="5"/>
      <c r="D14" s="5"/>
      <c r="E14" s="5"/>
      <c r="F14" s="5"/>
      <c r="G14" s="5"/>
      <c r="H14" s="5"/>
    </row>
    <row r="15" spans="1:8" hidden="1"/>
    <row r="16" spans="1:8" hidden="1"/>
    <row r="17" hidden="1"/>
  </sheetData>
  <mergeCells count="5">
    <mergeCell ref="A1:H1"/>
    <mergeCell ref="B5:D5"/>
    <mergeCell ref="E5:F5"/>
    <mergeCell ref="E6:F6"/>
    <mergeCell ref="B9:G9"/>
  </mergeCells>
  <pageMargins left="0.70866141732283472" right="0.70866141732283472" top="0.74803149606299213" bottom="0.74803149606299213" header="0.31496062992125984" footer="0.31496062992125984"/>
  <pageSetup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Zafira</vt:lpstr>
      <vt:lpstr>Εκδόσεις</vt:lpstr>
      <vt:lpstr>Εξοπλισμός Τιμοκατάλογος</vt:lpstr>
      <vt:lpstr>Ανάλυση Τιμών Μοντέλων</vt:lpstr>
      <vt:lpstr>Ανάλυση Τιμών Προαιρ. εξοπλ.</vt:lpstr>
      <vt:lpstr>Χρώματα_Ταπετσαρίες</vt:lpstr>
      <vt:lpstr>Τεχνικά Χαρακτηριστικά</vt:lpstr>
      <vt:lpstr>Ετικέτες Ελαστικών</vt:lpstr>
      <vt:lpstr>'Ανάλυση Τιμών Μοντέλων'!Print_Area</vt:lpstr>
      <vt:lpstr>'Ανάλυση Τιμών Προαιρ. εξοπλ.'!Print_Area</vt:lpstr>
      <vt:lpstr>'Εξοπλισμός Τιμοκατάλογος'!Print_Area</vt:lpstr>
      <vt:lpstr>Χρώματα_Ταπετσαρίες!Print_Area</vt:lpstr>
      <vt:lpstr>'Εξοπλισμός Τιμοκατάλογος'!Print_Titles</vt:lpstr>
      <vt:lpstr>'Τεχνικά Χαρακτηριστικά'!Print_Titles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Chariklia Karagianni</cp:lastModifiedBy>
  <cp:lastPrinted>2016-09-15T13:13:28Z</cp:lastPrinted>
  <dcterms:created xsi:type="dcterms:W3CDTF">2005-06-09T13:23:39Z</dcterms:created>
  <dcterms:modified xsi:type="dcterms:W3CDTF">2016-12-15T13:21:28Z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inkcellXlWorkbookDoNotDelete" linkTarget="&lt;?xml version=&quot;1.0&quot; encoding=&quot;UTF-16&quot; standalone=&quot;yes&quot;?&gt;&#10;&lt;root&gt;&lt;version val=&quot;15545&quot;/&gt;&lt;partner val=&quot;530&quot;/&gt;&lt;CXlWorkbook id=&quot;1&quot;&gt;&lt;m_cxllink/&gt;&lt;/CXlWorkbook&gt;&lt;/root&gt;">
    <vt:lpwstr/>
  </property>
  <property fmtid="{D5CDD505-2E9C-101B-9397-08002B2CF9AE}" pid="4" name="_NewReviewCycle">
    <vt:lpwstr/>
  </property>
</Properties>
</file>