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S:\PUBLICATIONS FROM DEPARTMENTS\MARKETING PUBLICATIONS\CUS001_P R I C E L I S T S\ZAFIRA TOURER\2016\"/>
    </mc:Choice>
  </mc:AlternateContent>
  <bookViews>
    <workbookView xWindow="-15" yWindow="285" windowWidth="8655" windowHeight="9405" tabRatio="783"/>
  </bookViews>
  <sheets>
    <sheet name="Zafira" sheetId="56" r:id="rId1"/>
    <sheet name="Εκδόσεις" sheetId="55" r:id="rId2"/>
    <sheet name="Εξοπλισμός Τιμοκατάλογος" sheetId="59" r:id="rId3"/>
    <sheet name="Ανάλυση Τιμών Μοντέλων" sheetId="57" r:id="rId4"/>
    <sheet name="Ανάλυση Τιμών Προαιρ. εξοπλ." sheetId="58" r:id="rId5"/>
    <sheet name="Χρώματα_Ταπετσαρίες" sheetId="60" r:id="rId6"/>
    <sheet name="Τεχνικά Χαρακτηριστικά" sheetId="44" r:id="rId7"/>
    <sheet name="Ετικέτες Ελαστικών" sheetId="50" r:id="rId8"/>
  </sheets>
  <externalReferences>
    <externalReference r:id="rId9"/>
  </externalReferences>
  <definedNames>
    <definedName name="___INDEX_SHEET___ASAP_Utilities" localSheetId="0">#REF!</definedName>
    <definedName name="___INDEX_SHEET___ASAP_Utilities" localSheetId="1">#REF!</definedName>
    <definedName name="___INDEX_SHEET___ASAP_Utilities">#REF!</definedName>
    <definedName name="_xlnm.Print_Area" localSheetId="3">'Ανάλυση Τιμών Μοντέλων'!$A$1:$AQ$12</definedName>
    <definedName name="_xlnm.Print_Area" localSheetId="4">'Ανάλυση Τιμών Προαιρ. εξοπλ.'!$A$2:$D$44</definedName>
    <definedName name="_xlnm.Print_Area" localSheetId="2">'Εξοπλισμός Τιμοκατάλογος'!$A$1:$D$121</definedName>
    <definedName name="_xlnm.Print_Area" localSheetId="5">Χρώματα_Ταπετσαρίες!$A$1:$H$29</definedName>
    <definedName name="_xlnm.Print_Titles" localSheetId="2">'Εξοπλισμός Τιμοκατάλογος'!$3:$3</definedName>
    <definedName name="_xlnm.Print_Titles" localSheetId="6">'Τεχνικά Χαρακτηριστικά'!$1:$1</definedName>
    <definedName name="vatrate">'[1]Ειδικές κατηγορίες'!#REF!</definedName>
    <definedName name="Z_791370DC_648F_48BE_9C91_50F708B282C1_.wvu.Cols" localSheetId="5" hidden="1">Χρώματα_Ταπετσαρίες!#REF!</definedName>
    <definedName name="Z_791370DC_648F_48BE_9C91_50F708B282C1_.wvu.PrintArea" localSheetId="5" hidden="1">Χρώματα_Ταπετσαρίες!$A$5:$H$27</definedName>
    <definedName name="Z_791370DC_648F_48BE_9C91_50F708B282C1_.wvu.PrintTitles" localSheetId="5" hidden="1">Χρώματα_Ταπετσαρίες!#REF!</definedName>
  </definedNames>
  <calcPr calcId="152511"/>
  <fileRecoveryPr autoRecover="0"/>
</workbook>
</file>

<file path=xl/calcChain.xml><?xml version="1.0" encoding="utf-8"?>
<calcChain xmlns="http://schemas.openxmlformats.org/spreadsheetml/2006/main">
  <c r="D29" i="58" l="1"/>
  <c r="C29" i="58"/>
  <c r="B29" i="58"/>
  <c r="A29" i="58"/>
  <c r="D68" i="44" l="1"/>
  <c r="C43" i="58" l="1"/>
  <c r="D43" i="58" s="1"/>
  <c r="C42" i="58"/>
  <c r="D42" i="58" s="1"/>
  <c r="B43" i="58"/>
  <c r="B42" i="58"/>
  <c r="C41" i="58"/>
  <c r="D41" i="58" s="1"/>
  <c r="B41" i="58"/>
  <c r="A40" i="58"/>
  <c r="C39" i="58"/>
  <c r="D39" i="58" s="1"/>
  <c r="C38" i="58"/>
  <c r="D38" i="58" s="1"/>
  <c r="C37" i="58"/>
  <c r="D37" i="58" s="1"/>
  <c r="C36" i="58"/>
  <c r="D36" i="58" s="1"/>
  <c r="C35" i="58"/>
  <c r="D35" i="58" s="1"/>
  <c r="C34" i="58"/>
  <c r="D34" i="58" s="1"/>
  <c r="B39" i="58"/>
  <c r="B38" i="58"/>
  <c r="B37" i="58"/>
  <c r="B36" i="58"/>
  <c r="B35" i="58"/>
  <c r="B34" i="58"/>
  <c r="A33" i="58"/>
  <c r="C27" i="58"/>
  <c r="D27" i="58" s="1"/>
  <c r="C28" i="58"/>
  <c r="D28" i="58" s="1"/>
  <c r="C30" i="58"/>
  <c r="D30" i="58" s="1"/>
  <c r="C31" i="58"/>
  <c r="D31" i="58" s="1"/>
  <c r="C32" i="58"/>
  <c r="D32" i="58" s="1"/>
  <c r="B32" i="58"/>
  <c r="B31" i="58"/>
  <c r="B30" i="58"/>
  <c r="B28" i="58"/>
  <c r="B27" i="58"/>
  <c r="A26" i="58"/>
  <c r="C25" i="58"/>
  <c r="D25" i="58" s="1"/>
  <c r="B25" i="58"/>
  <c r="A24" i="58"/>
  <c r="C23" i="58"/>
  <c r="D23" i="58" s="1"/>
  <c r="C22" i="58"/>
  <c r="D22" i="58" s="1"/>
  <c r="C21" i="58"/>
  <c r="D21" i="58" s="1"/>
  <c r="C20" i="58"/>
  <c r="D20" i="58" s="1"/>
  <c r="C19" i="58"/>
  <c r="D19" i="58" s="1"/>
  <c r="C18" i="58"/>
  <c r="D18" i="58" s="1"/>
  <c r="B23" i="58"/>
  <c r="B22" i="58"/>
  <c r="B21" i="58"/>
  <c r="B20" i="58"/>
  <c r="B19" i="58"/>
  <c r="B18" i="58"/>
  <c r="A17" i="58"/>
  <c r="C16" i="58"/>
  <c r="D16" i="58" s="1"/>
  <c r="C15" i="58"/>
  <c r="D15" i="58" s="1"/>
  <c r="C14" i="58"/>
  <c r="D14" i="58" s="1"/>
  <c r="B16" i="58"/>
  <c r="B15" i="58"/>
  <c r="B14" i="58"/>
  <c r="A16" i="58"/>
  <c r="A15" i="58"/>
  <c r="A14" i="58"/>
  <c r="A13" i="58"/>
  <c r="C12" i="58"/>
  <c r="D12" i="58" s="1"/>
  <c r="A11" i="58"/>
  <c r="C10" i="58"/>
  <c r="D10" i="58" s="1"/>
  <c r="C9" i="58"/>
  <c r="D9" i="58" s="1"/>
  <c r="C8" i="58"/>
  <c r="D8" i="58" s="1"/>
  <c r="B10" i="58"/>
  <c r="B9" i="58"/>
  <c r="B8" i="58"/>
  <c r="A7" i="58"/>
  <c r="C6" i="58"/>
  <c r="D6" i="58" s="1"/>
  <c r="C5" i="58"/>
  <c r="D5" i="58" s="1"/>
  <c r="B6" i="58"/>
  <c r="B5" i="58"/>
  <c r="A4" i="58"/>
  <c r="E5" i="57"/>
  <c r="E6" i="57"/>
  <c r="L8" i="57" l="1"/>
  <c r="L7" i="57"/>
  <c r="L6" i="57"/>
  <c r="L5" i="57"/>
  <c r="K7" i="57"/>
  <c r="K6" i="57"/>
  <c r="K8" i="57"/>
  <c r="I6" i="57"/>
  <c r="F6" i="57" s="1"/>
  <c r="I7" i="57"/>
  <c r="I8" i="57"/>
  <c r="I5" i="57"/>
  <c r="F7" i="57"/>
  <c r="H6" i="57"/>
  <c r="H7" i="57"/>
  <c r="H8" i="57"/>
  <c r="H5" i="57"/>
  <c r="F8" i="57" l="1"/>
  <c r="K5" i="57"/>
  <c r="F5" i="57" l="1"/>
</calcChain>
</file>

<file path=xl/sharedStrings.xml><?xml version="1.0" encoding="utf-8"?>
<sst xmlns="http://schemas.openxmlformats.org/spreadsheetml/2006/main" count="628" uniqueCount="390">
  <si>
    <t>Ασφάλεια</t>
  </si>
  <si>
    <t>Άνεση</t>
  </si>
  <si>
    <t>Diesel</t>
  </si>
  <si>
    <t>Κατηγορία εκπομπών ρύπων</t>
  </si>
  <si>
    <t>Καύσιμο</t>
  </si>
  <si>
    <t>Αριθμός κυλίνδρων</t>
  </si>
  <si>
    <t>Επιδόσεις</t>
  </si>
  <si>
    <t>Στην πόλη</t>
  </si>
  <si>
    <t>Εκτός πόλης</t>
  </si>
  <si>
    <t>Διαστάσεις οχήματος σε mm</t>
  </si>
  <si>
    <t>Μήκος</t>
  </si>
  <si>
    <t>Μεταξόνιο</t>
  </si>
  <si>
    <t>Μετατρόχιο, εμπρός</t>
  </si>
  <si>
    <t>Μετατρόχιο, πίσω</t>
  </si>
  <si>
    <t>Επιτρεπόμενο συνολικό βάρος</t>
  </si>
  <si>
    <t>Ωφέλιμο φορτίο</t>
  </si>
  <si>
    <t>Επιτρεπόμενο φορτίο εμπρός άξονα</t>
  </si>
  <si>
    <t>Επιτρεπόμενο φορτίο πίσω άξονα</t>
  </si>
  <si>
    <t>Προτεινόμενη
Λιανική Τιμή</t>
  </si>
  <si>
    <t>s</t>
  </si>
  <si>
    <t>Πλάτος μεταξύ των θόλων</t>
  </si>
  <si>
    <t>σε g/km</t>
  </si>
  <si>
    <t>Λειτουργικότητα</t>
  </si>
  <si>
    <t>XJ2</t>
  </si>
  <si>
    <t>Κεντρικό κλείδωμα με τηλεχειρισμό</t>
  </si>
  <si>
    <t>N34</t>
  </si>
  <si>
    <t>U68</t>
  </si>
  <si>
    <t>Ύψος στο κατώφλι φόρτωσης</t>
  </si>
  <si>
    <t>6-τάχυτο μηχανικό</t>
  </si>
  <si>
    <t xml:space="preserve"> Ένα αναδιπλούμενο κλειδί </t>
  </si>
  <si>
    <t>Air condition</t>
  </si>
  <si>
    <t>Χειριστήρια ηχοσυστήματος στο τιμόνι</t>
  </si>
  <si>
    <t>Εσωτερικό</t>
  </si>
  <si>
    <t xml:space="preserve">                              Τεχνικά Χαρακτηριστικά</t>
  </si>
  <si>
    <t>Βάρη &amp; Διαστάσεις</t>
  </si>
  <si>
    <t>Πλάτος (+/- εξωτερικούς καθρέπτες)</t>
  </si>
  <si>
    <t>Ύψος (στο απόβαρο)</t>
  </si>
  <si>
    <t xml:space="preserve">Κύκλος στροφής σε m </t>
  </si>
  <si>
    <t xml:space="preserve">Διαστάσεις χώρου αποσκευών σε mm </t>
  </si>
  <si>
    <t>Χωρητικότητα χώρου αποσκευών σε λίτρα (σύμφωνα με μέθοδο μέτρησης ECIE )</t>
  </si>
  <si>
    <t>Κατανάλωση καυσίμου σε lt/100km σύμφωνα με την οδηγία (2004/3/EC)</t>
  </si>
  <si>
    <t>Τελική ταχύτητα σε km/h</t>
  </si>
  <si>
    <t>Κυβισμός</t>
  </si>
  <si>
    <t>Με φρένο, 12% κλίση</t>
  </si>
  <si>
    <t>Χωρίς φρένο, 12% κλίση</t>
  </si>
  <si>
    <t>Πετρελαιοκινητήρες</t>
  </si>
  <si>
    <t>Ηλεκτρονικό πρόγραμμα ευστάθειας (ESP)</t>
  </si>
  <si>
    <t>Προεγκατάσταση ISOFIX για παιδικό κάθισμα στις 2 εξωτερικές πίσω θέσεις</t>
  </si>
  <si>
    <t>Σύστημα αποσπώμενων πεντάλ</t>
  </si>
  <si>
    <t>Χειρολαβές θυρών στο χρώμα του αμαξώματος</t>
  </si>
  <si>
    <t>Θήκες στις πλάτες των εμπρός καθισμάτων</t>
  </si>
  <si>
    <t>Τηλεσκοπική και καθ' ύψος ρύθμιση τιμονιού</t>
  </si>
  <si>
    <t>Σκούρα φωτιστικά σώματα, πίσω</t>
  </si>
  <si>
    <t>AYC</t>
  </si>
  <si>
    <t>AQP</t>
  </si>
  <si>
    <t>Κωδικός</t>
  </si>
  <si>
    <t>9BR</t>
  </si>
  <si>
    <t>9M2</t>
  </si>
  <si>
    <t>6-σχέσεων αυτόματο</t>
  </si>
  <si>
    <t>Τέλος ταξινόμησης</t>
  </si>
  <si>
    <t>Edition</t>
  </si>
  <si>
    <t>Ζάντες &amp; Ελαστικά</t>
  </si>
  <si>
    <t>Χρώματα Αμαξώματος</t>
  </si>
  <si>
    <t>o</t>
  </si>
  <si>
    <t>Εξωτερική Εμφάνιση</t>
  </si>
  <si>
    <t>D75</t>
  </si>
  <si>
    <t>Κιτ επισκευής ελαστικών</t>
  </si>
  <si>
    <t>DWE</t>
  </si>
  <si>
    <t>FX3</t>
  </si>
  <si>
    <t>C99</t>
  </si>
  <si>
    <t>Απενεργοποίηση εμπρός και πλευρικού αερόσακου, συνοδηγού</t>
  </si>
  <si>
    <t>AHN</t>
  </si>
  <si>
    <t>ABS με δισκόφρενα  εμπρός/πίσω</t>
  </si>
  <si>
    <t>UC3</t>
  </si>
  <si>
    <t>C67</t>
  </si>
  <si>
    <t>AH3</t>
  </si>
  <si>
    <t xml:space="preserve">Ηλεκτρικά παράθυρα εμπρός </t>
  </si>
  <si>
    <t>AXG / AEF</t>
  </si>
  <si>
    <t>N37</t>
  </si>
  <si>
    <t>Α69</t>
  </si>
  <si>
    <t>Διπλοί προεντατήρες στις εμπρός ζώνες ασφαλείας</t>
  </si>
  <si>
    <t>Ρεζερβουάρ (χωρητικότητα σε λίτρα)</t>
  </si>
  <si>
    <t>KTI</t>
  </si>
  <si>
    <t>K33</t>
  </si>
  <si>
    <t>Ταπετσαρία, ύφασμα Mando Atlantis / Jet Black</t>
  </si>
  <si>
    <t>TAGR</t>
  </si>
  <si>
    <t>AER</t>
  </si>
  <si>
    <t>Ηλεκτρικά παράθυρα, πίσω</t>
  </si>
  <si>
    <t xml:space="preserve">Δερμάτινο τιμόνι 3-ακτίνων </t>
  </si>
  <si>
    <t>Mi2</t>
  </si>
  <si>
    <t>Aερόσακοι οδηγού, συνοδηγού, πλευρικοί &amp; οροφής</t>
  </si>
  <si>
    <t>AG5</t>
  </si>
  <si>
    <t>7 καθίσματα</t>
  </si>
  <si>
    <t>ZP7</t>
  </si>
  <si>
    <t>D06</t>
  </si>
  <si>
    <t>APS</t>
  </si>
  <si>
    <t>D6I</t>
  </si>
  <si>
    <t>Κάλυμμα χώρου αποσκευών (ρολό)</t>
  </si>
  <si>
    <t>Ηλεκτρικοί/Θερμαινόμενοι εξωτερικοί καθρέπτες</t>
  </si>
  <si>
    <t>Διακοσμητικά Blasted Silver</t>
  </si>
  <si>
    <t>V7Q</t>
  </si>
  <si>
    <t>J60/J61</t>
  </si>
  <si>
    <t>Εξωτερικοί καθρέπτες στο χρώμα του αμαξώματος /  Matt Black</t>
  </si>
  <si>
    <t>Κονσόλα τρίτης σειράς καθισμάτων με ποτηροθήκες και αποθηκευτικό χώρο</t>
  </si>
  <si>
    <t>Από τοίχο σε τοίχο</t>
  </si>
  <si>
    <t>Από κράσπεδο σε κράσπεδο</t>
  </si>
  <si>
    <t>11.9</t>
  </si>
  <si>
    <t>11.4</t>
  </si>
  <si>
    <t>Μήκος χώρου φόρτωσης με αναδιπλωμένα τα καθίσματα της 3ης σειράς</t>
  </si>
  <si>
    <t>Μήκος χώρου φόρτωσης με αναδιπλωμένα τα καθίσματα της 2ης και 3ης σειράς</t>
  </si>
  <si>
    <t>Μέχρι την πλάτη των καθισμάτων της 2ης σειράς (με αναδιπλωμένα τα καθίσματα της 3ης σειράς)</t>
  </si>
  <si>
    <t>Μέχρι την πλάτη των εμπρός καθισμάτων (με αναδιπλωμένα τα καθίσματα της 2ης και 3ης σειράς)</t>
  </si>
  <si>
    <t>Διάμετρος / Διαδρομή (mm)</t>
  </si>
  <si>
    <t>Λόγος συμπίεσης</t>
  </si>
  <si>
    <t>Κιβώτιο Ταχυτήτων</t>
  </si>
  <si>
    <t>Απόβαρο συμπ. Οδηγού</t>
  </si>
  <si>
    <t>ΜΤ-6</t>
  </si>
  <si>
    <t>83 / 90.4</t>
  </si>
  <si>
    <t>Χώρος αποσκευών μόνο (7 θέσεις)</t>
  </si>
  <si>
    <t>Τρία ανεξάρτητα καθίσματα στην 2η σειρά, 2 κατευθύνσεων, με πλήρως αναδιπλούμενη πλάτη</t>
  </si>
  <si>
    <t>Επιτάχυνση     
0-100 km/h σε δευτερόλεπτα</t>
  </si>
  <si>
    <t>ecoFLEX</t>
  </si>
  <si>
    <t>2100 / 1884</t>
  </si>
  <si>
    <t>Ρεζερβουάρ βενζίνης/diesel</t>
  </si>
  <si>
    <t>Μικτός Κύκλος</t>
  </si>
  <si>
    <t>Τύπος Ελαστικού</t>
  </si>
  <si>
    <t>E-B</t>
  </si>
  <si>
    <t>225/50 R 17</t>
  </si>
  <si>
    <t>C-B</t>
  </si>
  <si>
    <t>71-68 dB</t>
  </si>
  <si>
    <t>1. Κατάταξη ελαστικού σύμφωνα με τον κανονισμό (EC) 1222/2009.       2. Οι μάρκες των ελαστικών μπορεί να διαφέρουν.</t>
  </si>
  <si>
    <t>EURO 6</t>
  </si>
  <si>
    <t>16.0 : 1</t>
  </si>
  <si>
    <t>79,7 / 80.1</t>
  </si>
  <si>
    <t>Σύστημα διατήρησης σταθερής ταχύτητας (Cruise Control) με περιοριστή ταχύτητας</t>
  </si>
  <si>
    <t xml:space="preserve">(1) Δέρμα στα σημεία επαφής σώματος (κεντρικό κάθισμα δεύτερης σειράς σε Morrocana) </t>
  </si>
  <si>
    <t>Infotainment</t>
  </si>
  <si>
    <t>UJM</t>
  </si>
  <si>
    <t>LPWU</t>
  </si>
  <si>
    <t>AΤ-6</t>
  </si>
  <si>
    <t>B75</t>
  </si>
  <si>
    <t>125 (170) / 3750</t>
  </si>
  <si>
    <r>
      <t>Mέγιστη απόδοση ισχύος σε kW (hp) / σαλ</t>
    </r>
    <r>
      <rPr>
        <vertAlign val="superscript"/>
        <sz val="12"/>
        <rFont val="Opel Sans Condensed"/>
        <family val="2"/>
        <charset val="161"/>
      </rPr>
      <t>-1</t>
    </r>
  </si>
  <si>
    <r>
      <t>Mέγιστη ροπή  Nm / σαλ</t>
    </r>
    <r>
      <rPr>
        <vertAlign val="superscript"/>
        <sz val="12"/>
        <rFont val="Opel Sans Condensed"/>
        <family val="2"/>
        <charset val="161"/>
      </rPr>
      <t>-1</t>
    </r>
  </si>
  <si>
    <r>
      <t xml:space="preserve">Αποδοτικότητα Καυσίμου Ελαστικού </t>
    </r>
    <r>
      <rPr>
        <vertAlign val="superscript"/>
        <sz val="8"/>
        <color rgb="FF000000"/>
        <rFont val="Opel Sans Condensed"/>
        <family val="2"/>
        <charset val="161"/>
      </rPr>
      <t>1,2</t>
    </r>
  </si>
  <si>
    <r>
      <t xml:space="preserve">Πρόσφυση Ελαστικού σε βρεγμένο οδόστρωμα </t>
    </r>
    <r>
      <rPr>
        <vertAlign val="superscript"/>
        <sz val="8"/>
        <color rgb="FF000000"/>
        <rFont val="Opel Sans Condensed"/>
        <family val="2"/>
        <charset val="161"/>
      </rPr>
      <t>1,2</t>
    </r>
  </si>
  <si>
    <r>
      <t xml:space="preserve">Εξωτερικός Θόρυβος Κύλησης Ελαστικού </t>
    </r>
    <r>
      <rPr>
        <vertAlign val="superscript"/>
        <sz val="8"/>
        <color rgb="FF000000"/>
        <rFont val="Opel Sans Condensed"/>
        <family val="2"/>
        <charset val="161"/>
      </rPr>
      <t>1,2</t>
    </r>
  </si>
  <si>
    <t>Υπενθύμιση ζώνης ασφαλείας οδηγού/συνοδηγού</t>
  </si>
  <si>
    <t>UH0/UH1</t>
  </si>
  <si>
    <t>UH5/UH6</t>
  </si>
  <si>
    <t>Φώτα ανάγνωσης εμπρός/πίσω</t>
  </si>
  <si>
    <t>C95/TR0</t>
  </si>
  <si>
    <t>320 / 2000</t>
  </si>
  <si>
    <t>400 / 1750 - 2500</t>
  </si>
  <si>
    <r>
      <t>Όλες οι αριθμητικές τιμές αναφέρονται σε βασικά μοντέλα EU, με στάνταρ εξοπλισμό. Στον υπολογισμό της κατανάλωσης (οδηγία 2004/3/EC) λαμβάνεται υπόψη το απόβαρο του αυτοκινήτου όπως ορίζεται με βάση τον κανονισμό. Ο πρόσθετος εξοπλισμός μπορεί να οδηγήσει σε ελαφρώς μεγαλύτερες τιμές κατανάλωσης και CO</t>
    </r>
    <r>
      <rPr>
        <b/>
        <vertAlign val="superscript"/>
        <sz val="9"/>
        <rFont val="Opel Sans Condensed"/>
        <family val="2"/>
        <charset val="161"/>
      </rPr>
      <t>2</t>
    </r>
    <r>
      <rPr>
        <b/>
        <sz val="9"/>
        <rFont val="Opel Sans Condensed"/>
        <family val="2"/>
        <charset val="161"/>
      </rPr>
      <t xml:space="preserve"> από αυτές που αναφέρονται. Επίσης μπορεί να αυξηθεί το απόβαρο και, σε μερικές περιπτώσεις, τα επιτρεπόμενα φορτία άξονα και το επιτρεπόμενο συνολικό βάρος και αντίστοιχα το μέγιστο επιτρεπόμενο φορτίο τρέιλερ. Σαν αποτέλεσμα, ενδέχεται να μειωθεί η τιμή της τελικής ταχύτητας και να αυξηθούν οι χρόνοι επιτάχυνσης. Οι τιμές επιδόσεων που αναφέρονται επιτυγχάνονται με απόβαρο (χωρίς οδηγό) συν φορτίο 200 κιλών.  Επιπλέον της αποδοτικότητας ενός αυτοκινήτου από πλευράς κατανάλωσης καυσίμων, η συμπεριφορά του οδηγού, καθώς και άλλοι μη τεχνικοί παράγοντες παίζουν ρόλο στον προσδιορισμό της κατανάλωσης του καυσίμου και των εκπομπών CO2. Το CO2 είναι το κύριο αέριο θερμοκηπίου που ευθύνεται για την αύξηση της θερμοκρασίας του πλανήτη.</t>
    </r>
  </si>
  <si>
    <t>Κεντρικό υποβραχιόνιο, εμπρός</t>
  </si>
  <si>
    <t>Κεντρικό προσκέφαλο στη 2η σειρά καθισμάτων</t>
  </si>
  <si>
    <t>Board computer με check control</t>
  </si>
  <si>
    <t>(3)      Λόγω πληθώρας διαθέσιμων κινητών τηλεφώνων, δεν μπορεί να εξασφαλιστεί η συμβατότητα με όλα και συνεπώς δεν υποστηρίζονται όλες οι λειτουργίες από όλα τα κινητά τηλέφωνα.</t>
  </si>
  <si>
    <t>Απλό Χρώμα (GEK)</t>
  </si>
  <si>
    <t>Σύστημα παρακολούθησης πίεσης ελαστικών (ένδειξη ανά ελαστικό)</t>
  </si>
  <si>
    <t>MT6</t>
  </si>
  <si>
    <r>
      <t>Χαμηλωμένο sport chassis</t>
    </r>
    <r>
      <rPr>
        <b/>
        <sz val="16"/>
        <color rgb="FFFF0000"/>
        <rFont val="Opel Sans Condensed"/>
        <family val="2"/>
        <charset val="161"/>
      </rPr>
      <t/>
    </r>
  </si>
  <si>
    <r>
      <t>Υπενθύμιση ζώνης ασφαλείας 2</t>
    </r>
    <r>
      <rPr>
        <vertAlign val="superscript"/>
        <sz val="16"/>
        <color theme="1"/>
        <rFont val="Opel Sans Condensed"/>
        <family val="2"/>
        <charset val="161"/>
      </rPr>
      <t>ης</t>
    </r>
    <r>
      <rPr>
        <sz val="16"/>
        <color theme="1"/>
        <rFont val="Opel Sans Condensed"/>
        <family val="2"/>
        <charset val="161"/>
      </rPr>
      <t xml:space="preserve"> / 3</t>
    </r>
    <r>
      <rPr>
        <vertAlign val="superscript"/>
        <sz val="16"/>
        <color theme="1"/>
        <rFont val="Opel Sans Condensed"/>
        <family val="2"/>
        <charset val="161"/>
      </rPr>
      <t xml:space="preserve">ης </t>
    </r>
    <r>
      <rPr>
        <sz val="16"/>
        <color theme="1"/>
        <rFont val="Opel Sans Condensed"/>
        <family val="2"/>
        <charset val="161"/>
      </rPr>
      <t>σειράς καθισμάτων</t>
    </r>
  </si>
  <si>
    <r>
      <t>Δύο προσκέφαλα στην 3</t>
    </r>
    <r>
      <rPr>
        <vertAlign val="superscript"/>
        <sz val="16"/>
        <color theme="1"/>
        <rFont val="Opel Sans Condensed"/>
        <family val="2"/>
        <charset val="161"/>
      </rPr>
      <t xml:space="preserve">η </t>
    </r>
    <r>
      <rPr>
        <sz val="16"/>
        <color theme="1"/>
        <rFont val="Opel Sans Condensed"/>
        <family val="2"/>
        <charset val="161"/>
      </rPr>
      <t>σειρά καθισμάτων</t>
    </r>
  </si>
  <si>
    <r>
      <t>Εκπομπές CO</t>
    </r>
    <r>
      <rPr>
        <b/>
        <vertAlign val="subscript"/>
        <sz val="12"/>
        <rFont val="Opel Sans Condensed"/>
        <family val="2"/>
        <charset val="161"/>
      </rPr>
      <t>2</t>
    </r>
  </si>
  <si>
    <r>
      <t>ECOTEC</t>
    </r>
    <r>
      <rPr>
        <b/>
        <vertAlign val="superscript"/>
        <sz val="12"/>
        <rFont val="Opel Sans Condensed"/>
        <family val="2"/>
        <charset val="161"/>
      </rPr>
      <t>®</t>
    </r>
  </si>
  <si>
    <t xml:space="preserve">Βάρη και φορτία άξονα σε kg  </t>
  </si>
  <si>
    <t xml:space="preserve">Ικανότητα ρυμούλκησης σε kg </t>
  </si>
  <si>
    <t xml:space="preserve">Τιμοκατάλογος </t>
  </si>
  <si>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</si>
  <si>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u/>
        <sz val="10"/>
        <color theme="1"/>
        <rFont val="Opel Sans Condensed"/>
        <family val="2"/>
        <charset val="161"/>
      </rPr>
      <t>www.opel.gr/empeiria/anakyklosi.html</t>
    </r>
  </si>
  <si>
    <t>Κινητήρας</t>
  </si>
  <si>
    <t>Κιβώτιο</t>
  </si>
  <si>
    <t xml:space="preserve">  - = δεν διατίθεται           s= standard    o=επιλογή χωρίς χρέωση           €=επιλογή με χρέωση (ενδεικτική λιανική τιμή)         p=επιλογή μέσω πακέτου</t>
  </si>
  <si>
    <r>
      <rPr>
        <u/>
        <sz val="10"/>
        <color theme="1"/>
        <rFont val="Opel Sans Condensed"/>
        <family val="2"/>
        <charset val="161"/>
      </rPr>
      <t>Σημειώσεις:</t>
    </r>
    <r>
      <rPr>
        <sz val="10"/>
        <color theme="1"/>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</si>
  <si>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t xml:space="preserve">     Μοντέλο - Περιγραφή</t>
  </si>
  <si>
    <t>Εκπομπές Ρύπων
(CO2 Μικτού Κύκλου g/km)</t>
  </si>
  <si>
    <t>Συντελεστής 
Τέλους 
Ταξινόμησης</t>
  </si>
  <si>
    <r>
      <t xml:space="preserve">Προτεινόμενη Λιανική Τιμή
</t>
    </r>
    <r>
      <rPr>
        <b/>
        <sz val="14"/>
        <color rgb="FFFF0000"/>
        <rFont val="Opel Sans Condensed"/>
        <family val="2"/>
        <charset val="161"/>
      </rPr>
      <t>ΜΕ</t>
    </r>
    <r>
      <rPr>
        <b/>
        <sz val="14"/>
        <rFont val="Opel Sans Condensed"/>
        <family val="2"/>
      </rPr>
      <t xml:space="preserve"> Φόρους</t>
    </r>
  </si>
  <si>
    <r>
      <t xml:space="preserve">Προτεινόμενη Λιανική Τιμή
</t>
    </r>
    <r>
      <rPr>
        <b/>
        <sz val="14"/>
        <color rgb="FFFF0000"/>
        <rFont val="Opel Sans Condensed"/>
        <family val="2"/>
        <charset val="161"/>
      </rPr>
      <t>ΠΡΟ</t>
    </r>
    <r>
      <rPr>
        <b/>
        <sz val="14"/>
        <color rgb="FF0070C0"/>
        <rFont val="Opel Sans Condensed"/>
        <family val="2"/>
      </rPr>
      <t xml:space="preserve"> Φόρων</t>
    </r>
  </si>
  <si>
    <t>ΦΠΑ</t>
  </si>
  <si>
    <t>Πετρέλαιο</t>
  </si>
  <si>
    <r>
      <t xml:space="preserve">Προτεινόμενη Λιανική Τιμή
</t>
    </r>
    <r>
      <rPr>
        <b/>
        <sz val="12"/>
        <color rgb="FFFF0000"/>
        <rFont val="Opel Sans Condensed"/>
        <family val="2"/>
        <charset val="161"/>
      </rPr>
      <t>ΜΕ</t>
    </r>
    <r>
      <rPr>
        <b/>
        <sz val="12"/>
        <rFont val="Opel Sans Condensed"/>
        <family val="2"/>
      </rPr>
      <t xml:space="preserve"> Φόρους</t>
    </r>
  </si>
  <si>
    <r>
      <t xml:space="preserve">Προτεινόμενη Λιανική Τιμή
</t>
    </r>
    <r>
      <rPr>
        <b/>
        <sz val="12"/>
        <color rgb="FFFF0000"/>
        <rFont val="Opel Sans Condensed"/>
        <family val="2"/>
        <charset val="161"/>
      </rPr>
      <t xml:space="preserve">ΧΩΡΙΣ </t>
    </r>
    <r>
      <rPr>
        <b/>
        <sz val="12"/>
        <color rgb="FF0070C0"/>
        <rFont val="Opel Sans Condensed"/>
        <family val="2"/>
      </rPr>
      <t>Φόρους</t>
    </r>
  </si>
  <si>
    <t>0QD75 IW61</t>
  </si>
  <si>
    <t>Ειδικές Κατηγορίες</t>
  </si>
  <si>
    <t>Κυβισμός (κ.ε.)</t>
  </si>
  <si>
    <t>Πολύτεκνοι</t>
  </si>
  <si>
    <t>-</t>
  </si>
  <si>
    <t>Εκδόσεις/Κινητήρες Opel Zafira</t>
  </si>
  <si>
    <t>AT6</t>
  </si>
  <si>
    <t>Innovation</t>
  </si>
  <si>
    <t>Ανάπηροι</t>
  </si>
  <si>
    <t>Ανάλυση τιμών Opel Zafira</t>
  </si>
  <si>
    <t>0QE75 IW61</t>
  </si>
  <si>
    <t>0QE75 MZL1</t>
  </si>
  <si>
    <t>0QE75 MTK1</t>
  </si>
  <si>
    <t>Ταπετσαρία, ύφασμα/PVC Morrocana Lilop, Jet Black</t>
  </si>
  <si>
    <t>TAPH</t>
  </si>
  <si>
    <r>
      <rPr>
        <sz val="16"/>
        <color theme="1"/>
        <rFont val="Opel Sans Condensed"/>
        <family val="2"/>
        <charset val="161"/>
      </rPr>
      <t>Δερμάτινο σαλόνι- διάτρητο Leather Mondial Jet Black</t>
    </r>
    <r>
      <rPr>
        <b/>
        <sz val="16"/>
        <color theme="1"/>
        <rFont val="Opel Sans Condensed"/>
        <family val="2"/>
        <charset val="161"/>
      </rPr>
      <t xml:space="preserve"> </t>
    </r>
    <r>
      <rPr>
        <sz val="16"/>
        <color theme="1"/>
        <rFont val="Opel Sans Condensed"/>
        <family val="2"/>
        <charset val="161"/>
      </rPr>
      <t>(γνήσιο δέρμα στα σημεία επαφής σώματος</t>
    </r>
    <r>
      <rPr>
        <vertAlign val="superscript"/>
        <sz val="16"/>
        <color theme="1"/>
        <rFont val="Opel Sans Condensed"/>
        <family val="2"/>
        <charset val="161"/>
      </rPr>
      <t>(1)</t>
    </r>
    <r>
      <rPr>
        <sz val="16"/>
        <color theme="1"/>
        <rFont val="Opel Sans Condensed"/>
        <family val="2"/>
        <charset val="161"/>
      </rPr>
      <t xml:space="preserve">)  με θερμαινόμενα καθίσματα εμπρός. </t>
    </r>
    <r>
      <rPr>
        <b/>
        <sz val="16"/>
        <color theme="1"/>
        <rFont val="Opel Sans Condensed"/>
        <family val="2"/>
        <charset val="161"/>
      </rPr>
      <t xml:space="preserve">  </t>
    </r>
    <r>
      <rPr>
        <b/>
        <sz val="16"/>
        <color rgb="FFFF0000"/>
        <rFont val="Opel Sans Condensed"/>
        <family val="2"/>
        <charset val="161"/>
      </rPr>
      <t>Μόνο με SRY</t>
    </r>
    <r>
      <rPr>
        <sz val="16"/>
        <color rgb="FFFF0000"/>
        <rFont val="Opel Sans Condensed"/>
        <family val="2"/>
        <charset val="161"/>
      </rPr>
      <t xml:space="preserve"> </t>
    </r>
  </si>
  <si>
    <t>TADC</t>
  </si>
  <si>
    <t>VI6</t>
  </si>
  <si>
    <t>C9J</t>
  </si>
  <si>
    <t>C9B</t>
  </si>
  <si>
    <t>Χρωμιωμένη γραμμή παραθύρων</t>
  </si>
  <si>
    <t>MDC</t>
  </si>
  <si>
    <t>Πίσω Φώτα LED</t>
  </si>
  <si>
    <t>UGE</t>
  </si>
  <si>
    <t>Φιμέ πλαϊνά &amp; πίσω κρύσταλλα</t>
  </si>
  <si>
    <t>AKO</t>
  </si>
  <si>
    <t>VGB</t>
  </si>
  <si>
    <t>Εξωτερικοί καθρέπτες στο χρώμα του αμαξώματος / High Gloss Black</t>
  </si>
  <si>
    <t>EWE</t>
  </si>
  <si>
    <t xml:space="preserve">                       Ζάντες αλουμινίου 17"  
                       Ελαστικά 225/50 R17 (RKW με κινητήρα IW61 ή MZL1 / QUH με κινητήρα MTK1)</t>
  </si>
  <si>
    <t>PGQ</t>
  </si>
  <si>
    <t>Ηλεκτρικά Αναδιπλούμενοι εξωτερικοί καθρέπτες</t>
  </si>
  <si>
    <t>DWF</t>
  </si>
  <si>
    <t>Σύστημα υποβοήθησης εκκίνησης σε ανηφόρα - Hill Start Assist</t>
  </si>
  <si>
    <t>KB5</t>
  </si>
  <si>
    <t>TSQ</t>
  </si>
  <si>
    <t>Προβολείς ομίχλης</t>
  </si>
  <si>
    <t>T3U</t>
  </si>
  <si>
    <t xml:space="preserve">Ηλεκτρικό χειρόφρενο </t>
  </si>
  <si>
    <t>J71</t>
  </si>
  <si>
    <t>UVC</t>
  </si>
  <si>
    <r>
      <rPr>
        <sz val="16"/>
        <color theme="1"/>
        <rFont val="Opel Sans Condensed"/>
        <family val="2"/>
        <charset val="161"/>
      </rPr>
      <t>Συναγερμός</t>
    </r>
    <r>
      <rPr>
        <b/>
        <sz val="16"/>
        <color theme="1"/>
        <rFont val="Opel Sans Condensed"/>
        <family val="2"/>
        <charset val="161"/>
      </rPr>
      <t xml:space="preserve"> </t>
    </r>
    <r>
      <rPr>
        <sz val="16"/>
        <color theme="1"/>
        <rFont val="Opel Sans Condensed"/>
        <family val="2"/>
        <charset val="161"/>
      </rPr>
      <t>(με αισθητήρα παραβίασης &amp; κλίσης αμαξώματος, εργοστασιακός)</t>
    </r>
  </si>
  <si>
    <t>UTT</t>
  </si>
  <si>
    <t>A8Z</t>
  </si>
  <si>
    <t>Y3I</t>
  </si>
  <si>
    <t>Κεραία τύπου "πτερύγιο καρχαρία"</t>
  </si>
  <si>
    <t>US3</t>
  </si>
  <si>
    <t>(4)     Το σύστημα Navi 950 δεν υποστηρίζει φωνητικές εντολές στην Ελληνική γλώσσα</t>
  </si>
  <si>
    <t>Ηλεκτρονικός διζωνικός κλιματισμός ECC</t>
  </si>
  <si>
    <t>CJ2</t>
  </si>
  <si>
    <r>
      <t>Lounge σύστημα καθισμάτων 2</t>
    </r>
    <r>
      <rPr>
        <vertAlign val="superscript"/>
        <sz val="16"/>
        <color theme="1"/>
        <rFont val="Opel Sans Condensed"/>
        <family val="2"/>
        <charset val="161"/>
      </rPr>
      <t>ης</t>
    </r>
    <r>
      <rPr>
        <sz val="16"/>
        <color theme="1"/>
        <rFont val="Opel Sans Condensed"/>
        <family val="2"/>
        <charset val="161"/>
      </rPr>
      <t xml:space="preserve"> σειράς</t>
    </r>
  </si>
  <si>
    <t>JV1</t>
  </si>
  <si>
    <t>SRY</t>
  </si>
  <si>
    <t>Πανοραμικό παρμπρίζ 
C06 - σταθερή ηλιοροφή 
AJT - βάσεις για δίχτυ ασφαλείας</t>
  </si>
  <si>
    <t>AKY</t>
  </si>
  <si>
    <t>DBU</t>
  </si>
  <si>
    <r>
      <t xml:space="preserve">Συρτάρι κάτω από το κάθισμα του συνοδηγού </t>
    </r>
    <r>
      <rPr>
        <b/>
        <sz val="16"/>
        <color rgb="FFFF0000"/>
        <rFont val="Opel Sans Condensed"/>
        <family val="2"/>
        <charset val="161"/>
      </rPr>
      <t>(αφαιρείται με SRY)</t>
    </r>
  </si>
  <si>
    <t>BA8</t>
  </si>
  <si>
    <t>B99</t>
  </si>
  <si>
    <r>
      <t>Δίχτυ ασφαλείας</t>
    </r>
    <r>
      <rPr>
        <sz val="16"/>
        <color rgb="FFFF0000"/>
        <rFont val="Opel Sans Condensed"/>
        <family val="2"/>
        <charset val="161"/>
      </rPr>
      <t xml:space="preserve"> </t>
    </r>
    <r>
      <rPr>
        <b/>
        <sz val="16"/>
        <color rgb="FFFF0000"/>
        <rFont val="Opel Sans Condensed"/>
        <family val="2"/>
        <charset val="161"/>
      </rPr>
      <t>(περιλαμβάνει βάσεις για δίχτυ ασφαλείας - AJT)</t>
    </r>
  </si>
  <si>
    <t>AP9</t>
  </si>
  <si>
    <t xml:space="preserve">Σύστημα "Flex Rail" χώρου αποσκευών </t>
  </si>
  <si>
    <t>ANY</t>
  </si>
  <si>
    <r>
      <t xml:space="preserve">Πακέτο Flex Organizer </t>
    </r>
    <r>
      <rPr>
        <b/>
        <sz val="16"/>
        <color rgb="FFFF0000"/>
        <rFont val="Opel Sans Condensed"/>
        <family val="2"/>
        <charset val="161"/>
      </rPr>
      <t>(Μόνο με σύστημα "Flex Rail" χώρου αποσκευών - ANY)</t>
    </r>
  </si>
  <si>
    <t>AQ2</t>
  </si>
  <si>
    <t>Παροχή ρεύματος στο χώρο των αποσκευών</t>
  </si>
  <si>
    <t>KC8</t>
  </si>
  <si>
    <r>
      <t xml:space="preserve">Σύστημα μεταφοράς 2 ποδηλάτων Flex Fix (δυνατότητα μεταφοράς 4 ποδηλάτων με προέκταση που διατίθεται ως αξεσουάρ
</t>
    </r>
    <r>
      <rPr>
        <b/>
        <sz val="16"/>
        <color rgb="FFFF0000"/>
        <rFont val="Opel Sans Condensed"/>
        <family val="2"/>
        <charset val="161"/>
      </rPr>
      <t>Όχι με Functional Pack - LPWU</t>
    </r>
  </si>
  <si>
    <t>D9Y</t>
  </si>
  <si>
    <t>Εξοπλισμός Opel Zafira</t>
  </si>
  <si>
    <t>Πακέτο ορατότητας 
CE1 - αισθητήρας βροχής 
TTW - σύστημα αυτόματου φωτισμού με αναγνώριση τούνελ
DD8 - ηλεκτροχρωματικός εσωτερικός καθρέπτης 
TQ5 - αυτόματη λειτουργία μεγάλης σκάλας</t>
  </si>
  <si>
    <r>
      <t xml:space="preserve">Εργονομικά σπορ καθίσματα οδηγού &amp; συνοδηγού  (με πιστοποίηση AGR)
- Μηχανική ρύθμιση καθίσματος οδηγού/συνοδηγού, 8 κατευθύνσεων (AH4/A53)
- Μηχανική προέκταση μαξιλαριού βάσης καθίσματος οδηγού/συνοδηγού (AHC/AHF)
- Ενεργά προσκέφαλα εμπρός καθισμάτων, με 4 ρυθμίσεις (AHS)
- Οσφυϊκή υποστήριξη καθίσματος οδηγού/συνοδηγού, ηλεκτρικά ρυθμιζόμενη (AL9/AT9) 
</t>
    </r>
    <r>
      <rPr>
        <b/>
        <sz val="16"/>
        <color rgb="FFFF0000"/>
        <rFont val="Opel Sans Condensed"/>
        <family val="2"/>
        <charset val="161"/>
      </rPr>
      <t>Μόνο με ταπετσαρίες TADC / TASC</t>
    </r>
  </si>
  <si>
    <t>Brilliant Χρώματα (GG7, GAZ)</t>
  </si>
  <si>
    <t>Μεταλλικά χρώματα (GAN, GB9, GDB, GF6, GR5, GWD)</t>
  </si>
  <si>
    <r>
      <t>Mica χρώματα (GOP, H07, G6R)</t>
    </r>
    <r>
      <rPr>
        <b/>
        <sz val="16"/>
        <color theme="1"/>
        <rFont val="Opel Sans Condensed"/>
        <family val="2"/>
        <charset val="161"/>
      </rPr>
      <t xml:space="preserve"> </t>
    </r>
  </si>
  <si>
    <t>Ταπετσαρία, ύφασμα/PVC   Morrocana Lilop / Light Neutral</t>
  </si>
  <si>
    <t>TASC</t>
  </si>
  <si>
    <t>Ρυθμιζόμενο κάθισμα οδηγού 6 κατευθύνσεων</t>
  </si>
  <si>
    <t>Ρυθμιζόμενο κάθισμα συνοδηγού 4 κατευθύνσεων</t>
  </si>
  <si>
    <t>Μικρή μοκέτα προστασίας χώρου αποσκευών</t>
  </si>
  <si>
    <t>B39</t>
  </si>
  <si>
    <t>Μεγάλη, ευέλικτη μοκέτα προστασίας χώρου αποσκευών</t>
  </si>
  <si>
    <t>DE8</t>
  </si>
  <si>
    <t>Σκιάδια πίσω πλαϊνών παραθύρων</t>
  </si>
  <si>
    <t>ΙΟΑ</t>
  </si>
  <si>
    <r>
      <t>Radio Bring Your Own Media IntelliLink 
Σύνδεση με smartphone &amp;  προεγκατάσταση Bluetooth</t>
    </r>
    <r>
      <rPr>
        <vertAlign val="superscript"/>
        <sz val="16"/>
        <color theme="1"/>
        <rFont val="Opel Sans Condensed"/>
        <family val="2"/>
        <charset val="161"/>
      </rPr>
      <t xml:space="preserve">(3)
</t>
    </r>
    <r>
      <rPr>
        <sz val="16"/>
        <color theme="1"/>
        <rFont val="Opel Sans Condensed"/>
        <family val="2"/>
        <charset val="161"/>
      </rPr>
      <t>Θύρα USB
4 ηχεία
Έγχρωμη οθόνη 7" 
Βοηθητική είσοδος Aux-in
Κεραία οροφής</t>
    </r>
  </si>
  <si>
    <t>Κάμερα οπισθοπορείας</t>
  </si>
  <si>
    <t>Opel OnStar</t>
  </si>
  <si>
    <t>UE1</t>
  </si>
  <si>
    <t>KTM</t>
  </si>
  <si>
    <t>Φώτα ημέρας LED</t>
  </si>
  <si>
    <t>T3S</t>
  </si>
  <si>
    <t>Αισθητήρες παρκαρίσματος, εμπρός / πίσω</t>
  </si>
  <si>
    <t>UD5</t>
  </si>
  <si>
    <r>
      <t xml:space="preserve">Ράγες οροφής σε ασημί χρώμα </t>
    </r>
    <r>
      <rPr>
        <b/>
        <sz val="16"/>
        <color rgb="FFFF0000"/>
        <rFont val="Opel Sans Condensed"/>
        <family val="2"/>
        <charset val="161"/>
      </rPr>
      <t xml:space="preserve"> (δεν είναι στάνταρ με πανοραμικό παρμπρίζ AKY)</t>
    </r>
  </si>
  <si>
    <t>Διακοσμητικά Ruthenium</t>
  </si>
  <si>
    <t>Πακέτα προαιρετικού εξοπλισμού</t>
  </si>
  <si>
    <r>
      <rPr>
        <b/>
        <sz val="16"/>
        <color theme="1"/>
        <rFont val="Opel Sans Condensed"/>
        <family val="2"/>
        <charset val="161"/>
      </rPr>
      <t xml:space="preserve">Functional Pack </t>
    </r>
    <r>
      <rPr>
        <sz val="16"/>
        <color theme="1"/>
        <rFont val="Opel Sans Condensed"/>
        <family val="2"/>
        <charset val="161"/>
      </rPr>
      <t xml:space="preserve">
S2Y: Ρεζέρβα space saver 
DT4: Πακέτο καπνιστού</t>
    </r>
  </si>
  <si>
    <r>
      <rPr>
        <b/>
        <sz val="16"/>
        <color theme="1"/>
        <rFont val="Opel Sans Condensed"/>
        <family val="2"/>
        <charset val="161"/>
      </rPr>
      <t xml:space="preserve">Park Pack </t>
    </r>
    <r>
      <rPr>
        <sz val="16"/>
        <color theme="1"/>
        <rFont val="Opel Sans Condensed"/>
        <family val="2"/>
        <charset val="161"/>
      </rPr>
      <t xml:space="preserve">
UD5: Αισθητήρες παρκαρίσματος, εμπρός / πίσω
DWF: Ηλεκτρικά Αναδιπλούμενοι εξωτερικοί καθρέπτες</t>
    </r>
  </si>
  <si>
    <t>LPFP</t>
  </si>
  <si>
    <t>ZQ2</t>
  </si>
  <si>
    <t>(5)       Όταν συνδυάζεται με το σύστημα εμπρόσθιου φωτισμού AFL+ (A8Z)  περιλαμβάνει τη λειτουργία έξυπνης ρύθμισης απόστασης φώτων (ILR)</t>
  </si>
  <si>
    <t>(6)        Το σύστημα αναγνώρισης πινακίδων διαβάζει τις τυποποιημένες κυκλικές πινακίδες ορίων ταχύτητας και απαγόρευσης προσπέρασης και τις ορθογώνιες πινακίδες εισόδου-εξόδου από αυτοκινητόδρομο . Οι λειτουργίες ενεργοποιούνται αυτόματα όταν το αυτοκίνητο αναπτύξει ταχύτητα 14km/h. Η αναγνώριση πινακίδων λειτουργεί έως την ταχύτητα των 200km/h (ημέρα) και έως τα 160km/h (νύχτα). H απόδοση εξαρτάται από τις καιρικές συνθήκες και την ποιότητα των πινακίδων.</t>
  </si>
  <si>
    <r>
      <rPr>
        <b/>
        <sz val="16"/>
        <color theme="1"/>
        <rFont val="Opel Sans Condensed"/>
        <family val="2"/>
        <charset val="161"/>
      </rPr>
      <t xml:space="preserve">Driver Assistance Pack </t>
    </r>
    <r>
      <rPr>
        <b/>
        <vertAlign val="superscript"/>
        <sz val="16"/>
        <color theme="1"/>
        <rFont val="Opel Sans Condensed"/>
        <family val="2"/>
        <charset val="161"/>
      </rPr>
      <t>(5)</t>
    </r>
    <r>
      <rPr>
        <sz val="16"/>
        <color theme="1"/>
        <rFont val="Opel Sans Condensed"/>
        <family val="2"/>
        <charset val="161"/>
      </rPr>
      <t xml:space="preserve">
UVX: Αναγνώριση πινακίδων</t>
    </r>
    <r>
      <rPr>
        <vertAlign val="superscript"/>
        <sz val="16"/>
        <color theme="1"/>
        <rFont val="Opel Sans Condensed"/>
        <family val="2"/>
        <charset val="161"/>
      </rPr>
      <t xml:space="preserve"> (6)</t>
    </r>
    <r>
      <rPr>
        <sz val="16"/>
        <color theme="1"/>
        <rFont val="Opel Sans Condensed"/>
        <family val="2"/>
        <charset val="161"/>
      </rPr>
      <t xml:space="preserve">
UFL: Προειδοποίηση παρέκκλισης από λωρίδα κυκλοφορίας
UE4: Ένδειξη απόστασης προπορευόμενου οχήματος &amp; Προειδοποίηση σύγκρουσης εμπρός
</t>
    </r>
    <r>
      <rPr>
        <b/>
        <sz val="16"/>
        <color rgb="FFFF0000"/>
        <rFont val="Opel Sans Condensed"/>
        <family val="2"/>
        <charset val="161"/>
      </rPr>
      <t>Μόνο με ΑΚΥ ή ΑΚΧ</t>
    </r>
  </si>
  <si>
    <t>AKX</t>
  </si>
  <si>
    <t>Θερμοανακλαστικό παρμπρίζ</t>
  </si>
  <si>
    <t xml:space="preserve">                       Ζάντες structure 17"
                       Ελαστικά 225/50 R17 (RKW) </t>
  </si>
  <si>
    <t>PWT</t>
  </si>
  <si>
    <t>PXS</t>
  </si>
  <si>
    <t xml:space="preserve">Zafira </t>
  </si>
  <si>
    <t>Ετικέτες Ελαστικών - Opel Zafira</t>
  </si>
  <si>
    <t>Έκδοση</t>
  </si>
  <si>
    <t>EDITION</t>
  </si>
  <si>
    <t>Ταπετσαρία</t>
  </si>
  <si>
    <t>Mando Atlantis / Jet Black</t>
  </si>
  <si>
    <t>Lilop / Jet Black</t>
  </si>
  <si>
    <t>Δέρμα Mondial / Jet Black</t>
  </si>
  <si>
    <t>ανθρακί</t>
  </si>
  <si>
    <t xml:space="preserve">ανθρακί </t>
  </si>
  <si>
    <t>Χρώμα Αμαξώματος</t>
  </si>
  <si>
    <t>TADC**</t>
  </si>
  <si>
    <t>Απλά Χρώματα</t>
  </si>
  <si>
    <t>Royal Blue</t>
  </si>
  <si>
    <t>GEK</t>
  </si>
  <si>
    <t>+</t>
  </si>
  <si>
    <t>Brilliant Χρώμα</t>
  </si>
  <si>
    <t>Summit White</t>
  </si>
  <si>
    <t>GAZ</t>
  </si>
  <si>
    <t>Μεταλλικά Χρώματα</t>
  </si>
  <si>
    <t>Sovereign Silver</t>
  </si>
  <si>
    <t>GAN</t>
  </si>
  <si>
    <t>Knit Blue</t>
  </si>
  <si>
    <t>H07</t>
  </si>
  <si>
    <t>Magnetic Silver</t>
  </si>
  <si>
    <t>GWD</t>
  </si>
  <si>
    <t>Mica Χρώματα</t>
  </si>
  <si>
    <t>Dark Mahagony</t>
  </si>
  <si>
    <t>GOP</t>
  </si>
  <si>
    <t>Emerald Green</t>
  </si>
  <si>
    <t>G6R</t>
  </si>
  <si>
    <r>
      <rPr>
        <b/>
        <vertAlign val="superscript"/>
        <sz val="10"/>
        <rFont val="Opel Sans Condensed"/>
        <family val="2"/>
        <charset val="161"/>
      </rPr>
      <t>*</t>
    </r>
    <r>
      <rPr>
        <b/>
        <sz val="10"/>
        <rFont val="Opel Sans Condensed"/>
        <family val="2"/>
        <charset val="161"/>
      </rPr>
      <t xml:space="preserve">  Φέρει σπορ καθίσματα. Απαιτεί εργονομικά σπορ καθίσματα οδηγού και συνοδηγού (με πιστοποίηση AGR)</t>
    </r>
  </si>
  <si>
    <r>
      <t>**</t>
    </r>
    <r>
      <rPr>
        <b/>
        <sz val="10"/>
        <rFont val="Opel Sans Condensed"/>
        <family val="2"/>
        <charset val="161"/>
      </rPr>
      <t xml:space="preserve"> Δέρμα στα σημεία επαφής σώματος (κεντρικό κάθισμα δεύτερης σειράς σε Morrocana). Εργονομικά σπορ καθίσματα οδηγού και συνοδηγού (με πιστοποίηση AGR). </t>
    </r>
  </si>
  <si>
    <t xml:space="preserve">                 Επιτρεπτοί συνδυασμοί χρωμάτων-ταπετσαριών Opel Zafira</t>
  </si>
  <si>
    <t>Ανάλυση Τιμών Προαιρετικού Εξοπλισμού Opel Zafira</t>
  </si>
  <si>
    <t>INNOVATION</t>
  </si>
  <si>
    <t xml:space="preserve">Δερμάτινο σαλόνι- διάτρητο Leather Mondial Jet Black </t>
  </si>
  <si>
    <t xml:space="preserve">Ράγες οροφής σε ασημί χρώμα </t>
  </si>
  <si>
    <t xml:space="preserve">Ζάντες αλουμινίου 17"                      </t>
  </si>
  <si>
    <t>PGQ/PXS</t>
  </si>
  <si>
    <t>Συναγερμός (με αισθητήρα παραβίασης &amp; κλίσης αμαξώματος, εργοστασιακός)</t>
  </si>
  <si>
    <t>Πακέτο ορατότητας</t>
  </si>
  <si>
    <t xml:space="preserve">Προσαρμοζόμενος εμπρόσθιος φωτισμός AFL+ </t>
  </si>
  <si>
    <t>Radio Navi 950 IntelliLink</t>
  </si>
  <si>
    <t>Εργονομικά σπορ καθίσματα οδηγού &amp; συνοδηγού  (με πιστοποίηση AGR)</t>
  </si>
  <si>
    <t xml:space="preserve">Πανοραμικό παρμπρίζ </t>
  </si>
  <si>
    <t xml:space="preserve">Δίχτυ ασφαλείας </t>
  </si>
  <si>
    <t xml:space="preserve">Πακέτο Flex Organizer </t>
  </si>
  <si>
    <t xml:space="preserve">Σύστημα μεταφοράς 2 ποδηλάτων Flex Fix </t>
  </si>
  <si>
    <t xml:space="preserve">Functional Pack </t>
  </si>
  <si>
    <t xml:space="preserve">Park Pack </t>
  </si>
  <si>
    <t>Driver Assistance Pack</t>
  </si>
  <si>
    <t xml:space="preserve">  + = επιτρεπτός συνδυασμός               -= μη επιτρεπτός συνδυασμός</t>
  </si>
  <si>
    <t>μπεζ</t>
  </si>
  <si>
    <t>TASC*</t>
  </si>
  <si>
    <t>Lilop Morrocana / Light Neutral</t>
  </si>
  <si>
    <t>GG7</t>
  </si>
  <si>
    <t>Pull Me Over Red</t>
  </si>
  <si>
    <t>Black Meet Kettle</t>
  </si>
  <si>
    <t>GB9</t>
  </si>
  <si>
    <t>Satin Steel Grey</t>
  </si>
  <si>
    <t>GF6</t>
  </si>
  <si>
    <t>GDB</t>
  </si>
  <si>
    <t>Coconut</t>
  </si>
  <si>
    <t>You Drive Me Crazy</t>
  </si>
  <si>
    <t>GR5</t>
  </si>
  <si>
    <t>99 (134) / 3500-4000</t>
  </si>
  <si>
    <t xml:space="preserve">             Ελαστικά Opel Zafira</t>
  </si>
  <si>
    <r>
      <t xml:space="preserve">Ταπετσαρία, ύφασμα/PVC Morrocana Lilop / Light Neutral
</t>
    </r>
    <r>
      <rPr>
        <b/>
        <sz val="16"/>
        <color rgb="FFFF0000"/>
        <rFont val="Opel Sans Condensed"/>
        <family val="2"/>
        <charset val="161"/>
      </rPr>
      <t xml:space="preserve">Περιλαμβάνει σπορ καθίσματα. Μόνο με SRY </t>
    </r>
  </si>
  <si>
    <t>(2)      Όταν συνδυάζεται με το Driver Assistance Pack περιλαμβάνει τη λειτουργία έξυπνης ρύθμισης απόστασης φώτων (ILR)</t>
  </si>
  <si>
    <r>
      <t>Σκιάδια με φωτιζόμενους καθρέπτες</t>
    </r>
    <r>
      <rPr>
        <b/>
        <sz val="16"/>
        <color rgb="FFFF0000"/>
        <rFont val="Opel Sans Condensed"/>
        <family val="2"/>
        <charset val="161"/>
      </rPr>
      <t xml:space="preserve"> (δεν είναι στάνταρ με πανοραμικό παρμπρίζ AKY)</t>
    </r>
  </si>
  <si>
    <t xml:space="preserve">Φωτισμός κονσόλας </t>
  </si>
  <si>
    <r>
      <t xml:space="preserve">Flex Console
J71 - ηλεκτρικό χειρόφρενο
KB5 - σύστημα εκκίνησης σε ανηφόρα Hill Start Assist 
C9J - φωτισμός κεντρικής κονσόλας </t>
    </r>
    <r>
      <rPr>
        <strike/>
        <sz val="14"/>
        <rFont val="Opel Sans"/>
        <family val="2"/>
      </rPr>
      <t/>
    </r>
  </si>
  <si>
    <r>
      <t>Τα οχήματα με τεχνολογία BlueInjection χρειάζονται τακτική αναπλήρωση του υγρού AdBlue</t>
    </r>
    <r>
      <rPr>
        <vertAlign val="superscript"/>
        <sz val="10"/>
        <rFont val="Opel Sans Condensed"/>
        <family val="2"/>
        <charset val="161"/>
      </rPr>
      <t>®</t>
    </r>
    <r>
      <rPr>
        <sz val="10"/>
        <rFont val="Opel Sans Condensed"/>
        <family val="2"/>
        <charset val="161"/>
      </rPr>
      <t xml:space="preserve"> και στα χρονικά διαστήματα που μεσολαβούν ανάμεσα στα προβλεπόμενα service. Μία ένδειξη στο board computer θα σας ενημερώνει πότε χρειάζεται αναπλήρωση. Για περισσότερες πληροφορίες επισκεφθείτε τη διεύθυνση http://www.opel.gr/tools/adblue/adblueinfo.html</t>
    </r>
  </si>
  <si>
    <t>1.6 CDTI Blue Injection</t>
  </si>
  <si>
    <r>
      <rPr>
        <sz val="16"/>
        <color theme="1"/>
        <rFont val="Opel Sans Condensed"/>
        <family val="2"/>
        <charset val="161"/>
      </rPr>
      <t>Προσαρμοζόμενος εμπρόσθιος φωτισμός AFL 3</t>
    </r>
    <r>
      <rPr>
        <b/>
        <sz val="16"/>
        <color theme="1"/>
        <rFont val="Opel Sans Condensed"/>
        <family val="2"/>
        <charset val="161"/>
      </rPr>
      <t xml:space="preserve">
</t>
    </r>
    <r>
      <rPr>
        <sz val="16"/>
        <color theme="1"/>
        <rFont val="Opel Sans Condensed"/>
        <family val="2"/>
        <charset val="161"/>
      </rPr>
      <t>T4L -</t>
    </r>
    <r>
      <rPr>
        <b/>
        <sz val="16"/>
        <color theme="1"/>
        <rFont val="Opel Sans Condensed"/>
        <family val="2"/>
        <charset val="161"/>
      </rPr>
      <t xml:space="preserve"> </t>
    </r>
    <r>
      <rPr>
        <sz val="16"/>
        <color theme="1"/>
        <rFont val="Opel Sans Condensed"/>
        <family val="2"/>
        <charset val="161"/>
      </rPr>
      <t>λαμπτήρες LED (μικρή &amp; μεγάλη σκάλα, φλας, φώτα ημέρας)
T95 - 9 λειτουργίες φωτισμού</t>
    </r>
    <r>
      <rPr>
        <vertAlign val="superscript"/>
        <sz val="16"/>
        <color theme="1"/>
        <rFont val="Opel Sans Condensed"/>
        <family val="2"/>
        <charset val="161"/>
      </rPr>
      <t>(2)</t>
    </r>
    <r>
      <rPr>
        <sz val="16"/>
        <color theme="1"/>
        <rFont val="Opel Sans Condensed"/>
        <family val="2"/>
        <charset val="161"/>
      </rPr>
      <t xml:space="preserve"> 
</t>
    </r>
    <r>
      <rPr>
        <b/>
        <strike/>
        <sz val="14"/>
        <color rgb="FFFF0000"/>
        <rFont val="Opel Sans"/>
        <family val="2"/>
      </rPr>
      <t/>
    </r>
  </si>
  <si>
    <t>Φωτισμός θυρών</t>
  </si>
  <si>
    <r>
      <t>1.6lt CDTi S/S ecoFLEX</t>
    </r>
    <r>
      <rPr>
        <b/>
        <vertAlign val="superscript"/>
        <sz val="11"/>
        <rFont val="Opel Sans Condensed"/>
        <family val="2"/>
        <charset val="161"/>
      </rPr>
      <t>®</t>
    </r>
    <r>
      <rPr>
        <b/>
        <sz val="11"/>
        <rFont val="Opel Sans Condensed"/>
        <family val="2"/>
      </rPr>
      <t xml:space="preserve">, 134hp -
 Blue Injection </t>
    </r>
  </si>
  <si>
    <r>
      <t>2.0lt CDTi S/S ecoFLEX</t>
    </r>
    <r>
      <rPr>
        <b/>
        <vertAlign val="superscript"/>
        <sz val="11"/>
        <rFont val="Opel Sans Condensed"/>
        <family val="2"/>
        <charset val="161"/>
      </rPr>
      <t>®</t>
    </r>
    <r>
      <rPr>
        <b/>
        <sz val="11"/>
        <rFont val="Opel Sans Condensed"/>
        <family val="2"/>
      </rPr>
      <t xml:space="preserve">, 170hp -
 Blue Injection </t>
    </r>
  </si>
  <si>
    <r>
      <t>2.0lt CDTi ECOTEC</t>
    </r>
    <r>
      <rPr>
        <b/>
        <vertAlign val="superscript"/>
        <sz val="11"/>
        <rFont val="Opel Sans Condensed"/>
        <family val="2"/>
        <charset val="161"/>
      </rPr>
      <t>®</t>
    </r>
    <r>
      <rPr>
        <b/>
        <sz val="11"/>
        <rFont val="Opel Sans Condensed"/>
        <family val="2"/>
      </rPr>
      <t>, 170hp -
 Blue Injection</t>
    </r>
  </si>
  <si>
    <r>
      <t>Zafira Edition 1.6lt CDTi S/S ecoFLEX</t>
    </r>
    <r>
      <rPr>
        <b/>
        <vertAlign val="superscript"/>
        <sz val="12"/>
        <rFont val="Opel Sans Condensed"/>
        <family val="2"/>
        <charset val="161"/>
      </rPr>
      <t>®</t>
    </r>
    <r>
      <rPr>
        <b/>
        <sz val="12"/>
        <rFont val="Opel Sans Condensed"/>
        <family val="2"/>
      </rPr>
      <t>, 134hp MT6 - Blue Injection</t>
    </r>
  </si>
  <si>
    <r>
      <t>Zafira Innovation 1.6lt CDTi S/S ecoFLEX</t>
    </r>
    <r>
      <rPr>
        <b/>
        <vertAlign val="superscript"/>
        <sz val="12"/>
        <rFont val="Opel Sans Condensed"/>
        <family val="2"/>
        <charset val="161"/>
      </rPr>
      <t>®</t>
    </r>
    <r>
      <rPr>
        <b/>
        <sz val="12"/>
        <rFont val="Opel Sans Condensed"/>
        <family val="2"/>
        <charset val="161"/>
      </rPr>
      <t xml:space="preserve">, </t>
    </r>
    <r>
      <rPr>
        <b/>
        <sz val="12"/>
        <rFont val="Opel Sans Condensed"/>
        <family val="2"/>
      </rPr>
      <t>134hp MT6 - Blue Injection</t>
    </r>
  </si>
  <si>
    <r>
      <t>Zafira Innovation 2.0lt CDTi S/S ecoFLEX</t>
    </r>
    <r>
      <rPr>
        <b/>
        <vertAlign val="superscript"/>
        <sz val="12"/>
        <rFont val="Opel Sans Condensed"/>
        <family val="2"/>
        <charset val="161"/>
      </rPr>
      <t>®</t>
    </r>
    <r>
      <rPr>
        <b/>
        <sz val="12"/>
        <rFont val="Opel Sans Condensed"/>
        <family val="2"/>
      </rPr>
      <t>, 170hp MT6- Blue Injection</t>
    </r>
  </si>
  <si>
    <r>
      <t>Zafira Innovation 2.0lt CDTi ECOTEC</t>
    </r>
    <r>
      <rPr>
        <b/>
        <vertAlign val="superscript"/>
        <sz val="12"/>
        <rFont val="Opel Sans Condensed"/>
        <family val="2"/>
        <charset val="161"/>
      </rPr>
      <t>®</t>
    </r>
    <r>
      <rPr>
        <b/>
        <sz val="12"/>
        <rFont val="Opel Sans Condensed"/>
        <family val="2"/>
      </rPr>
      <t>, 170hp AT6 - Blue Injection</t>
    </r>
  </si>
  <si>
    <r>
      <t>2.0 CDTI</t>
    </r>
    <r>
      <rPr>
        <b/>
        <vertAlign val="superscript"/>
        <sz val="12"/>
        <rFont val="Opel Sans Condensed"/>
        <family val="2"/>
        <charset val="161"/>
      </rPr>
      <t xml:space="preserve"> </t>
    </r>
    <r>
      <rPr>
        <b/>
        <sz val="12"/>
        <rFont val="Opel Sans Condensed"/>
        <family val="2"/>
        <charset val="161"/>
      </rPr>
      <t xml:space="preserve">Blue Injection </t>
    </r>
  </si>
  <si>
    <r>
      <t>2.0 CDTI</t>
    </r>
    <r>
      <rPr>
        <b/>
        <vertAlign val="superscript"/>
        <sz val="12"/>
        <rFont val="Opel Sans Condensed"/>
        <family val="2"/>
        <charset val="161"/>
      </rPr>
      <t xml:space="preserve">  </t>
    </r>
    <r>
      <rPr>
        <b/>
        <sz val="12"/>
        <rFont val="Opel Sans Condensed"/>
        <family val="2"/>
        <charset val="161"/>
      </rPr>
      <t>Blue Injection</t>
    </r>
  </si>
  <si>
    <t>1.6 CDTi ecoFLEX Start &amp; Stop  (99kW / 134hp) - Blue Injection</t>
  </si>
  <si>
    <t>2.0 CDTi ecoFLEX Start &amp; Stop (125kW / 170hp) - Blue Injection</t>
  </si>
  <si>
    <t>2.0 CDTi (125kW / 170hp)  - Blue Injection</t>
  </si>
  <si>
    <r>
      <t>Νέο Opel</t>
    </r>
    <r>
      <rPr>
        <sz val="20"/>
        <rFont val="Opel Sans Condensed"/>
        <family val="2"/>
        <charset val="161"/>
      </rPr>
      <t xml:space="preserve"> </t>
    </r>
    <r>
      <rPr>
        <b/>
        <sz val="20"/>
        <rFont val="Opel Sans Condensed"/>
        <family val="2"/>
        <charset val="161"/>
      </rPr>
      <t>Zafira</t>
    </r>
  </si>
  <si>
    <t>Ημερομηνία Έκδοσης 15.12.2016</t>
  </si>
  <si>
    <t>MY'17.5</t>
  </si>
  <si>
    <t xml:space="preserve">Πίσω Φώτα LED. </t>
  </si>
  <si>
    <r>
      <t>Radio Navi 950 IntelliLink
Πλοήγηση
Σύνδεση με smartphone,  προεγκατάσταση Bluetooth</t>
    </r>
    <r>
      <rPr>
        <vertAlign val="superscript"/>
        <sz val="16"/>
        <color theme="1"/>
        <rFont val="Opel Sans Condensed"/>
        <family val="2"/>
        <charset val="161"/>
      </rPr>
      <t>(3)</t>
    </r>
    <r>
      <rPr>
        <sz val="16"/>
        <color theme="1"/>
        <rFont val="Opel Sans Condensed"/>
        <family val="2"/>
        <charset val="161"/>
      </rPr>
      <t xml:space="preserve"> &amp; φωνητικές εντολές </t>
    </r>
    <r>
      <rPr>
        <vertAlign val="superscript"/>
        <sz val="16"/>
        <color theme="1"/>
        <rFont val="Opel Sans Condensed"/>
        <family val="2"/>
        <charset val="161"/>
      </rPr>
      <t>(4)</t>
    </r>
    <r>
      <rPr>
        <sz val="16"/>
        <color theme="1"/>
        <rFont val="Opel Sans Condensed"/>
        <family val="2"/>
        <charset val="161"/>
      </rPr>
      <t xml:space="preserve">
Θύρα USB
6 ηχεία
Έγχρωμη οθόνη 7"
Βοηθητική είσοδος Aux-in   
Κεραία τύπου "πτερύγιο καρχαρία"</t>
    </r>
  </si>
  <si>
    <t xml:space="preserve">Δεύτερο αναδιπλούμενο κλειδί </t>
  </si>
  <si>
    <t>KTF</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</si>
</sst>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69" formatCode="&quot;R$&quot;\ #,##0_);[Red]\(&quot;R$&quot;\ #,##0\)"/>
    <numFmt numFmtId="170" formatCode="&quot;R$&quot;\ #,##0.00_);[Red]\(&quot;R$&quot;\ #,##0.00\)"/>
    <numFmt numFmtId="171" formatCode="#,##0\ [$€-408]"/>
    <numFmt numFmtId="172" formatCode="[$€-2]\ #,##0;[Red]\-[$€-2]\ #,##0"/>
    <numFmt numFmtId="173" formatCode="0.0"/>
    <numFmt numFmtId="174" formatCode="#,##0\ [$€-1]"/>
    <numFmt numFmtId="175" formatCode="#,##0.00\ [$€-408]"/>
    <numFmt numFmtId="176" formatCode="#,##0.00\ [$€-1]"/>
    <numFmt numFmtId="177" formatCode="[$€-2]\ #,##0"/>
  </numFmts>
  <fonts count="101">
    <font>
      <sz val="10"/>
      <name val="Verdana"/>
    </font>
    <font>
      <sz val="11"/>
      <color theme="1"/>
      <name val="Calibri"/>
      <family val="2"/>
      <charset val="161"/>
      <scheme val="minor"/>
    </font>
    <font>
      <b/>
      <sz val="10"/>
      <name val="Verdana"/>
      <family val="2"/>
    </font>
    <font>
      <sz val="10"/>
      <name val="Verdana"/>
      <family val="2"/>
    </font>
    <font>
      <sz val="8"/>
      <name val="Opel Sans Bold"/>
    </font>
    <font>
      <sz val="10"/>
      <name val="Arial"/>
      <family val="2"/>
    </font>
    <font>
      <sz val="11"/>
      <name val="돋움"/>
      <family val="3"/>
    </font>
    <font>
      <sz val="10"/>
      <name val="Arial"/>
      <family val="2"/>
      <charset val="161"/>
    </font>
    <font>
      <i/>
      <sz val="10"/>
      <name val="Helv"/>
    </font>
    <font>
      <sz val="10"/>
      <name val="MS Sans Serif"/>
      <family val="2"/>
      <charset val="161"/>
    </font>
    <font>
      <sz val="10"/>
      <name val="Arial"/>
      <family val="2"/>
    </font>
    <font>
      <sz val="10"/>
      <name val="Arial"/>
      <family val="2"/>
    </font>
    <font>
      <sz val="10"/>
      <name val="Helv"/>
    </font>
    <font>
      <sz val="10"/>
      <color theme="1"/>
      <name val="Opel Sans"/>
      <family val="2"/>
    </font>
    <font>
      <sz val="10"/>
      <name val="Opel Sans Condensed"/>
      <family val="2"/>
      <charset val="161"/>
    </font>
    <font>
      <sz val="10"/>
      <name val="Opel Sans Condensed"/>
      <family val="2"/>
    </font>
    <font>
      <b/>
      <sz val="12"/>
      <color indexed="9"/>
      <name val="Opel Sans Condensed"/>
      <family val="2"/>
      <charset val="161"/>
    </font>
    <font>
      <sz val="12"/>
      <name val="Opel Sans Condensed"/>
      <family val="2"/>
      <charset val="161"/>
    </font>
    <font>
      <b/>
      <sz val="12"/>
      <name val="Opel Sans Condensed"/>
      <family val="2"/>
      <charset val="161"/>
    </font>
    <font>
      <sz val="10"/>
      <color rgb="FFFF0000"/>
      <name val="Opel Sans Condensed"/>
      <family val="2"/>
      <charset val="161"/>
    </font>
    <font>
      <vertAlign val="superscript"/>
      <sz val="12"/>
      <name val="Opel Sans Condensed"/>
      <family val="2"/>
      <charset val="161"/>
    </font>
    <font>
      <b/>
      <sz val="7"/>
      <name val="Opel Sans Condensed"/>
      <family val="2"/>
      <charset val="161"/>
    </font>
    <font>
      <sz val="12"/>
      <color indexed="9"/>
      <name val="Opel Sans Condensed"/>
      <family val="2"/>
      <charset val="161"/>
    </font>
    <font>
      <b/>
      <sz val="10"/>
      <name val="Opel Sans Condensed"/>
      <family val="2"/>
      <charset val="161"/>
    </font>
    <font>
      <vertAlign val="superscript"/>
      <sz val="8"/>
      <color rgb="FF000000"/>
      <name val="Opel Sans Condensed"/>
      <family val="2"/>
      <charset val="161"/>
    </font>
    <font>
      <sz val="8"/>
      <color rgb="FF000000"/>
      <name val="Opel Sans Condensed"/>
      <family val="2"/>
      <charset val="161"/>
    </font>
    <font>
      <sz val="10"/>
      <color rgb="FF000000"/>
      <name val="Opel Sans Condensed"/>
      <family val="2"/>
      <charset val="161"/>
    </font>
    <font>
      <b/>
      <sz val="14"/>
      <name val="Opel Sans Condensed"/>
      <family val="2"/>
      <charset val="161"/>
    </font>
    <font>
      <sz val="14"/>
      <name val="Opel Sans Condensed"/>
      <family val="2"/>
      <charset val="161"/>
    </font>
    <font>
      <b/>
      <sz val="14"/>
      <color theme="1"/>
      <name val="Opel Sans Condensed"/>
      <family val="2"/>
      <charset val="161"/>
    </font>
    <font>
      <sz val="10"/>
      <color theme="1"/>
      <name val="Opel Sans Condensed"/>
      <family val="2"/>
      <charset val="161"/>
    </font>
    <font>
      <sz val="12"/>
      <color theme="1"/>
      <name val="Opel Sans Condensed"/>
      <family val="2"/>
      <charset val="161"/>
    </font>
    <font>
      <b/>
      <i/>
      <sz val="9"/>
      <name val="Opel Sans Condensed"/>
      <family val="2"/>
      <charset val="161"/>
    </font>
    <font>
      <b/>
      <sz val="9"/>
      <color theme="1"/>
      <name val="Opel Sans Condensed"/>
      <family val="2"/>
      <charset val="161"/>
    </font>
    <font>
      <b/>
      <sz val="11"/>
      <color theme="1"/>
      <name val="Opel Sans Condensed"/>
      <family val="2"/>
      <charset val="161"/>
    </font>
    <font>
      <b/>
      <sz val="9"/>
      <name val="Opel Sans Condensed"/>
      <family val="2"/>
      <charset val="161"/>
    </font>
    <font>
      <sz val="11"/>
      <color rgb="FF0C03BD"/>
      <name val="Opel Sans Condensed"/>
      <family val="2"/>
      <charset val="161"/>
    </font>
    <font>
      <sz val="16"/>
      <name val="Opel Sans Condensed"/>
      <family val="2"/>
      <charset val="161"/>
    </font>
    <font>
      <b/>
      <sz val="11"/>
      <name val="Opel Sans Condensed"/>
      <family val="2"/>
      <charset val="161"/>
    </font>
    <font>
      <sz val="10"/>
      <name val="Arial"/>
      <family val="2"/>
      <charset val="238"/>
    </font>
    <font>
      <b/>
      <vertAlign val="superscript"/>
      <sz val="9"/>
      <name val="Opel Sans Condensed"/>
      <family val="2"/>
      <charset val="161"/>
    </font>
    <font>
      <b/>
      <sz val="16"/>
      <color theme="1"/>
      <name val="Opel Sans Condensed"/>
      <family val="2"/>
      <charset val="161"/>
    </font>
    <font>
      <b/>
      <sz val="16"/>
      <name val="Opel Sans Condensed"/>
      <family val="2"/>
      <charset val="161"/>
    </font>
    <font>
      <b/>
      <sz val="16"/>
      <color rgb="FFFF0000"/>
      <name val="Opel Sans Condensed"/>
      <family val="2"/>
      <charset val="161"/>
    </font>
    <font>
      <sz val="16"/>
      <color theme="1"/>
      <name val="Opel Sans Condensed"/>
      <family val="2"/>
      <charset val="161"/>
    </font>
    <font>
      <sz val="10"/>
      <name val="Verdana"/>
      <family val="2"/>
      <charset val="161"/>
    </font>
    <font>
      <b/>
      <sz val="10"/>
      <name val="Opel Sans Condensed"/>
      <family val="2"/>
    </font>
    <font>
      <sz val="11"/>
      <name val="Opel Sans Condensed"/>
      <family val="2"/>
    </font>
    <font>
      <b/>
      <sz val="11"/>
      <name val="Opel Sans Condensed"/>
      <family val="2"/>
    </font>
    <font>
      <b/>
      <sz val="11"/>
      <color theme="1"/>
      <name val="Opel Sans Condensed"/>
      <family val="2"/>
    </font>
    <font>
      <b/>
      <sz val="12"/>
      <color theme="1"/>
      <name val="Opel Sans Condensed"/>
      <family val="2"/>
    </font>
    <font>
      <b/>
      <sz val="20"/>
      <color indexed="9"/>
      <name val="Opel Sans Condensed"/>
      <family val="2"/>
    </font>
    <font>
      <b/>
      <sz val="28"/>
      <color indexed="9"/>
      <name val="Opel Sans Condensed"/>
      <family val="2"/>
    </font>
    <font>
      <b/>
      <sz val="20"/>
      <name val="Opel Sans Condensed"/>
      <family val="2"/>
      <charset val="161"/>
    </font>
    <font>
      <sz val="20"/>
      <name val="Opel Sans Condensed"/>
      <family val="2"/>
      <charset val="161"/>
    </font>
    <font>
      <b/>
      <i/>
      <sz val="12"/>
      <color theme="1"/>
      <name val="Opel Sans Condensed"/>
      <family val="2"/>
    </font>
    <font>
      <b/>
      <sz val="20"/>
      <color theme="1"/>
      <name val="Opel Sans Condensed"/>
      <family val="2"/>
    </font>
    <font>
      <b/>
      <sz val="20"/>
      <color theme="1"/>
      <name val="Opel Sans Condensed"/>
      <family val="2"/>
      <charset val="161"/>
    </font>
    <font>
      <vertAlign val="superscript"/>
      <sz val="16"/>
      <color theme="1"/>
      <name val="Opel Sans Condensed"/>
      <family val="2"/>
      <charset val="161"/>
    </font>
    <font>
      <b/>
      <i/>
      <sz val="16"/>
      <color theme="1"/>
      <name val="Opel Sans Condensed"/>
      <family val="2"/>
      <charset val="161"/>
    </font>
    <font>
      <b/>
      <vertAlign val="subscript"/>
      <sz val="12"/>
      <name val="Opel Sans Condensed"/>
      <family val="2"/>
      <charset val="161"/>
    </font>
    <font>
      <b/>
      <vertAlign val="superscript"/>
      <sz val="12"/>
      <name val="Opel Sans Condensed"/>
      <family val="2"/>
      <charset val="161"/>
    </font>
    <font>
      <b/>
      <sz val="22"/>
      <name val="Opel Sans Condensed"/>
      <family val="2"/>
      <charset val="161"/>
    </font>
    <font>
      <b/>
      <i/>
      <sz val="28"/>
      <color indexed="9"/>
      <name val="Opel Sans Condensed"/>
      <family val="2"/>
      <charset val="161"/>
    </font>
    <font>
      <sz val="9"/>
      <color rgb="FF000000"/>
      <name val="Verdana"/>
      <family val="2"/>
      <charset val="161"/>
    </font>
    <font>
      <sz val="11"/>
      <name val="Opel Sans Condensed"/>
      <family val="2"/>
      <charset val="161"/>
    </font>
    <font>
      <sz val="9"/>
      <color rgb="FF0C03BD"/>
      <name val="Opel Sans"/>
      <family val="2"/>
    </font>
    <font>
      <u/>
      <sz val="10"/>
      <color theme="1"/>
      <name val="Opel Sans Condensed"/>
      <family val="2"/>
      <charset val="161"/>
    </font>
    <font>
      <b/>
      <sz val="18"/>
      <color theme="1"/>
      <name val="Opel Sans Condensed"/>
      <family val="2"/>
    </font>
    <font>
      <b/>
      <sz val="25"/>
      <color theme="1"/>
      <name val="Opel Sans Condensed"/>
      <family val="2"/>
    </font>
    <font>
      <sz val="25"/>
      <color indexed="12"/>
      <name val="Opel Sans Condensed"/>
      <family val="2"/>
    </font>
    <font>
      <sz val="20"/>
      <color indexed="12"/>
      <name val="Opel Sans Condensed"/>
      <family val="2"/>
    </font>
    <font>
      <sz val="10"/>
      <color rgb="FF0070C0"/>
      <name val="Opel Sans Condensed"/>
      <family val="2"/>
    </font>
    <font>
      <sz val="12"/>
      <color indexed="12"/>
      <name val="Opel Sans Condensed"/>
      <family val="2"/>
    </font>
    <font>
      <b/>
      <sz val="14"/>
      <name val="Opel Sans Condensed"/>
      <family val="2"/>
    </font>
    <font>
      <b/>
      <sz val="14"/>
      <color rgb="FFFF0000"/>
      <name val="Opel Sans Condensed"/>
      <family val="2"/>
      <charset val="161"/>
    </font>
    <font>
      <b/>
      <sz val="14"/>
      <color rgb="FF0070C0"/>
      <name val="Opel Sans Condensed"/>
      <family val="2"/>
    </font>
    <font>
      <b/>
      <sz val="12"/>
      <name val="Opel Sans Condensed"/>
      <family val="2"/>
    </font>
    <font>
      <sz val="12"/>
      <color theme="1"/>
      <name val="Opel Sans Condensed"/>
      <family val="2"/>
    </font>
    <font>
      <b/>
      <i/>
      <sz val="12"/>
      <name val="Opel Sans Condensed"/>
      <family val="2"/>
    </font>
    <font>
      <b/>
      <i/>
      <sz val="12"/>
      <color theme="2" tint="-0.499984740745262"/>
      <name val="Opel Sans Condensed"/>
      <family val="2"/>
    </font>
    <font>
      <b/>
      <sz val="12"/>
      <color rgb="FFFF0000"/>
      <name val="Opel Sans Condensed"/>
      <family val="2"/>
      <charset val="161"/>
    </font>
    <font>
      <b/>
      <sz val="12"/>
      <color rgb="FF0070C0"/>
      <name val="Opel Sans Condensed"/>
      <family val="2"/>
    </font>
    <font>
      <b/>
      <vertAlign val="superscript"/>
      <sz val="11"/>
      <name val="Opel Sans Condensed"/>
      <family val="2"/>
      <charset val="161"/>
    </font>
    <font>
      <sz val="16"/>
      <color rgb="FFFF0000"/>
      <name val="Opel Sans Condensed"/>
      <family val="2"/>
      <charset val="161"/>
    </font>
    <font>
      <b/>
      <strike/>
      <sz val="14"/>
      <color rgb="FFFF0000"/>
      <name val="Opel Sans"/>
      <family val="2"/>
    </font>
    <font>
      <strike/>
      <sz val="14"/>
      <name val="Opel Sans"/>
      <family val="2"/>
    </font>
    <font>
      <b/>
      <sz val="14"/>
      <color theme="0"/>
      <name val="Opel Sans Condensed"/>
      <family val="2"/>
      <charset val="161"/>
    </font>
    <font>
      <b/>
      <vertAlign val="superscript"/>
      <sz val="16"/>
      <color theme="1"/>
      <name val="Opel Sans Condensed"/>
      <family val="2"/>
      <charset val="161"/>
    </font>
    <font>
      <sz val="10"/>
      <name val="MS Sans Serif"/>
      <family val="2"/>
    </font>
    <font>
      <sz val="10"/>
      <name val="Opel Sans"/>
      <family val="2"/>
    </font>
    <font>
      <b/>
      <sz val="10"/>
      <color theme="1"/>
      <name val="Opel Sans Condensed"/>
      <family val="2"/>
      <charset val="161"/>
    </font>
    <font>
      <sz val="10"/>
      <color indexed="10"/>
      <name val="Opel Sans Condensed"/>
      <family val="2"/>
      <charset val="161"/>
    </font>
    <font>
      <sz val="10"/>
      <color theme="3" tint="0.39997558519241921"/>
      <name val="Opel Sans Condensed"/>
      <family val="2"/>
      <charset val="161"/>
    </font>
    <font>
      <b/>
      <sz val="9"/>
      <color indexed="10"/>
      <name val="Opel Sans Condensed"/>
      <family val="2"/>
      <charset val="161"/>
    </font>
    <font>
      <b/>
      <sz val="8"/>
      <name val="Opel Sans Condensed"/>
      <family val="2"/>
      <charset val="161"/>
    </font>
    <font>
      <i/>
      <sz val="10"/>
      <name val="Opel Sans Condensed"/>
      <family val="2"/>
      <charset val="161"/>
    </font>
    <font>
      <sz val="8"/>
      <name val="Opel Sans Condensed"/>
      <family val="2"/>
      <charset val="161"/>
    </font>
    <font>
      <sz val="8"/>
      <color indexed="10"/>
      <name val="Opel Sans Condensed"/>
      <family val="2"/>
      <charset val="161"/>
    </font>
    <font>
      <b/>
      <vertAlign val="superscript"/>
      <sz val="10"/>
      <name val="Opel Sans Condensed"/>
      <family val="2"/>
      <charset val="161"/>
    </font>
    <font>
      <vertAlign val="superscript"/>
      <sz val="10"/>
      <name val="Opel Sans Condensed"/>
      <family val="2"/>
      <charset val="16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AEAEA"/>
        <bgColor indexed="64"/>
      </patternFill>
    </fill>
    <fill>
      <patternFill patternType="solid">
        <fgColor rgb="FFFCC000"/>
        <bgColor indexed="64"/>
      </patternFill>
    </fill>
    <fill>
      <patternFill patternType="solid">
        <fgColor theme="2"/>
        <bgColor indexed="64"/>
      </patternFill>
    </fill>
    <fill>
      <patternFill patternType="solid">
        <fgColor theme="2" tint="-0.249977111117893"/>
        <bgColor indexed="64"/>
      </patternFill>
    </fill>
    <fill>
      <patternFill patternType="solid">
        <fgColor theme="2" tint="-0.749992370372631"/>
        <bgColor indexed="64"/>
      </patternFill>
    </fill>
    <fill>
      <patternFill patternType="solid">
        <fgColor rgb="FFC4BD97"/>
        <bgColor indexed="64"/>
      </patternFill>
    </fill>
    <fill>
      <patternFill patternType="solid">
        <fgColor rgb="FFEEECE1"/>
        <bgColor indexed="64"/>
      </patternFill>
    </fill>
    <fill>
      <patternFill patternType="solid">
        <fgColor theme="2" tint="-9.9978637043366805E-2"/>
        <bgColor indexed="64"/>
      </patternFill>
    </fill>
  </fills>
  <borders count="34">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bottom/>
      <diagonal/>
    </border>
    <border>
      <left style="thin">
        <color indexed="9"/>
      </left>
      <right/>
      <top/>
      <bottom/>
      <diagonal/>
    </border>
    <border>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right/>
      <top/>
      <bottom style="thin">
        <color indexed="9"/>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theme="0"/>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indexed="9"/>
      </top>
      <bottom/>
      <diagonal/>
    </border>
    <border>
      <left/>
      <right style="thin">
        <color theme="0"/>
      </right>
      <top style="thin">
        <color indexed="9"/>
      </top>
      <bottom/>
      <diagonal/>
    </border>
    <border>
      <left style="thin">
        <color theme="0"/>
      </left>
      <right/>
      <top/>
      <bottom style="thin">
        <color indexed="9"/>
      </bottom>
      <diagonal/>
    </border>
    <border>
      <left style="thin">
        <color indexed="9"/>
      </left>
      <right style="thin">
        <color theme="0"/>
      </right>
      <top style="thin">
        <color indexed="9"/>
      </top>
      <bottom style="thin">
        <color indexed="9"/>
      </bottom>
      <diagonal/>
    </border>
    <border>
      <left style="thin">
        <color theme="0"/>
      </left>
      <right/>
      <top style="thin">
        <color indexed="9"/>
      </top>
      <bottom/>
      <diagonal/>
    </border>
    <border>
      <left style="thin">
        <color theme="0"/>
      </left>
      <right/>
      <top style="thin">
        <color theme="0"/>
      </top>
      <bottom style="thin">
        <color indexed="9"/>
      </bottom>
      <diagonal/>
    </border>
    <border>
      <left/>
      <right style="thin">
        <color theme="0"/>
      </right>
      <top style="thin">
        <color theme="0"/>
      </top>
      <bottom style="thin">
        <color indexed="9"/>
      </bottom>
      <diagonal/>
    </border>
    <border>
      <left style="thin">
        <color theme="0"/>
      </left>
      <right/>
      <top style="thin">
        <color indexed="9"/>
      </top>
      <bottom style="thin">
        <color theme="0"/>
      </bottom>
      <diagonal/>
    </border>
    <border>
      <left/>
      <right style="thin">
        <color theme="0"/>
      </right>
      <top style="thin">
        <color indexed="9"/>
      </top>
      <bottom style="thin">
        <color theme="0"/>
      </bottom>
      <diagonal/>
    </border>
    <border>
      <left style="thin">
        <color theme="0"/>
      </left>
      <right/>
      <top/>
      <bottom style="thin">
        <color theme="0"/>
      </bottom>
      <diagonal/>
    </border>
    <border>
      <left/>
      <right/>
      <top/>
      <bottom style="thin">
        <color theme="0"/>
      </bottom>
      <diagonal/>
    </border>
  </borders>
  <cellStyleXfs count="37">
    <xf numFmtId="0" fontId="0" fillId="0" borderId="0"/>
    <xf numFmtId="0" fontId="2" fillId="0" borderId="0" applyNumberFormat="0" applyFill="0" applyBorder="0" applyAlignment="0" applyProtection="0"/>
    <xf numFmtId="0" fontId="8" fillId="0" borderId="1"/>
    <xf numFmtId="166" fontId="10" fillId="0" borderId="0" applyFont="0" applyFill="0" applyBorder="0" applyAlignment="0" applyProtection="0"/>
    <xf numFmtId="167" fontId="1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0" fontId="7" fillId="0" borderId="0"/>
    <xf numFmtId="0" fontId="3" fillId="0" borderId="0"/>
    <xf numFmtId="0" fontId="11" fillId="0" borderId="0"/>
    <xf numFmtId="0" fontId="5" fillId="0" borderId="0"/>
    <xf numFmtId="0" fontId="5" fillId="0" borderId="0"/>
    <xf numFmtId="168" fontId="4" fillId="0" borderId="0" applyFill="0" applyBorder="0">
      <alignment horizontal="center" wrapText="1"/>
    </xf>
    <xf numFmtId="0" fontId="12" fillId="1" borderId="1" applyNumberFormat="0" applyAlignment="0" applyProtection="0"/>
    <xf numFmtId="169" fontId="5" fillId="0" borderId="0" applyFont="0" applyFill="0" applyBorder="0" applyAlignment="0" applyProtection="0"/>
    <xf numFmtId="170" fontId="5" fillId="0" borderId="0" applyFont="0" applyFill="0" applyBorder="0" applyAlignment="0" applyProtection="0"/>
    <xf numFmtId="0" fontId="5" fillId="0" borderId="0"/>
    <xf numFmtId="0" fontId="13" fillId="0" borderId="0"/>
    <xf numFmtId="0" fontId="13" fillId="0" borderId="0"/>
    <xf numFmtId="0" fontId="9" fillId="0" borderId="0"/>
    <xf numFmtId="0" fontId="6" fillId="0" borderId="0"/>
    <xf numFmtId="43" fontId="7" fillId="0" borderId="0" applyFont="0" applyFill="0" applyBorder="0" applyAlignment="0" applyProtection="0"/>
    <xf numFmtId="0" fontId="39" fillId="0" borderId="0"/>
    <xf numFmtId="9" fontId="7" fillId="0" borderId="0" applyFont="0" applyFill="0" applyBorder="0" applyAlignment="0" applyProtection="0"/>
    <xf numFmtId="0" fontId="3" fillId="0" borderId="0"/>
    <xf numFmtId="0" fontId="45" fillId="0" borderId="0"/>
    <xf numFmtId="0" fontId="45" fillId="0" borderId="0"/>
    <xf numFmtId="0" fontId="3" fillId="0" borderId="0"/>
    <xf numFmtId="0" fontId="1" fillId="0" borderId="0"/>
    <xf numFmtId="0" fontId="45" fillId="0" borderId="0"/>
    <xf numFmtId="0" fontId="89" fillId="0" borderId="0"/>
    <xf numFmtId="0" fontId="90" fillId="0" borderId="0"/>
    <xf numFmtId="0" fontId="5" fillId="0" borderId="0"/>
    <xf numFmtId="0" fontId="89" fillId="0" borderId="0"/>
    <xf numFmtId="0" fontId="89" fillId="0" borderId="0"/>
  </cellStyleXfs>
  <cellXfs count="248">
    <xf numFmtId="0" fontId="0" fillId="0" borderId="0" xfId="0"/>
    <xf numFmtId="0" fontId="65" fillId="3" borderId="5" xfId="10" applyFont="1" applyFill="1" applyBorder="1" applyAlignment="1">
      <alignment horizontal="center" wrapText="1"/>
    </xf>
    <xf numFmtId="0" fontId="14" fillId="0" borderId="0" xfId="0" applyFont="1"/>
    <xf numFmtId="0" fontId="14" fillId="0" borderId="0" xfId="10" applyFont="1"/>
    <xf numFmtId="0" fontId="14" fillId="3" borderId="0" xfId="10" applyFont="1" applyFill="1"/>
    <xf numFmtId="0" fontId="14" fillId="3" borderId="0" xfId="0" applyFont="1" applyFill="1"/>
    <xf numFmtId="0" fontId="16" fillId="4" borderId="15" xfId="10" applyFont="1" applyFill="1" applyBorder="1" applyAlignment="1">
      <alignment vertical="center" wrapText="1"/>
    </xf>
    <xf numFmtId="0" fontId="17" fillId="3" borderId="0" xfId="10" applyFont="1" applyFill="1"/>
    <xf numFmtId="0" fontId="21" fillId="3" borderId="0" xfId="10" applyFont="1" applyFill="1" applyAlignment="1">
      <alignment wrapText="1"/>
    </xf>
    <xf numFmtId="0" fontId="21" fillId="0" borderId="0" xfId="10" applyFont="1" applyAlignment="1">
      <alignment wrapText="1"/>
    </xf>
    <xf numFmtId="0" fontId="25" fillId="3" borderId="0" xfId="0" applyFont="1" applyFill="1" applyAlignment="1">
      <alignment vertical="center" wrapText="1"/>
    </xf>
    <xf numFmtId="0" fontId="23" fillId="0" borderId="0" xfId="1" applyFont="1"/>
    <xf numFmtId="0" fontId="15" fillId="0" borderId="0" xfId="27" applyFont="1"/>
    <xf numFmtId="0" fontId="15" fillId="3" borderId="0" xfId="27" applyFont="1" applyFill="1"/>
    <xf numFmtId="0" fontId="46" fillId="0" borderId="7" xfId="27" applyFont="1" applyBorder="1" applyAlignment="1">
      <alignment wrapText="1"/>
    </xf>
    <xf numFmtId="0" fontId="15" fillId="3" borderId="0" xfId="27" applyFont="1" applyFill="1" applyBorder="1"/>
    <xf numFmtId="171" fontId="15" fillId="0" borderId="0" xfId="27" applyNumberFormat="1" applyFont="1"/>
    <xf numFmtId="0" fontId="15" fillId="0" borderId="2" xfId="27" applyFont="1" applyFill="1" applyBorder="1"/>
    <xf numFmtId="0" fontId="50" fillId="3" borderId="14" xfId="27" applyFont="1" applyFill="1" applyBorder="1" applyAlignment="1">
      <alignment horizontal="left" vertical="center" wrapText="1"/>
    </xf>
    <xf numFmtId="0" fontId="51" fillId="3" borderId="14" xfId="27" applyFont="1" applyFill="1" applyBorder="1" applyAlignment="1">
      <alignment horizontal="left" vertical="center"/>
    </xf>
    <xf numFmtId="0" fontId="52" fillId="3" borderId="0" xfId="27" applyFont="1" applyFill="1" applyBorder="1" applyAlignment="1">
      <alignment horizontal="center" vertical="center"/>
    </xf>
    <xf numFmtId="0" fontId="14" fillId="0" borderId="0" xfId="27" applyFont="1"/>
    <xf numFmtId="0" fontId="14" fillId="3" borderId="0" xfId="27" applyFont="1" applyFill="1"/>
    <xf numFmtId="0" fontId="38" fillId="3" borderId="0" xfId="27" applyFont="1" applyFill="1" applyBorder="1" applyAlignment="1">
      <alignment wrapText="1"/>
    </xf>
    <xf numFmtId="49" fontId="17" fillId="3" borderId="2" xfId="28" quotePrefix="1" applyNumberFormat="1" applyFont="1" applyFill="1" applyBorder="1" applyAlignment="1">
      <alignment horizontal="left"/>
    </xf>
    <xf numFmtId="0" fontId="37" fillId="0" borderId="2" xfId="28" applyFont="1" applyBorder="1" applyAlignment="1">
      <alignment horizontal="left"/>
    </xf>
    <xf numFmtId="0" fontId="53" fillId="0" borderId="2" xfId="28" applyFont="1" applyBorder="1" applyAlignment="1">
      <alignment horizontal="left"/>
    </xf>
    <xf numFmtId="0" fontId="14" fillId="5" borderId="0" xfId="28" applyFont="1" applyFill="1" applyBorder="1"/>
    <xf numFmtId="0" fontId="50" fillId="7" borderId="9" xfId="27" applyFont="1" applyFill="1" applyBorder="1" applyAlignment="1">
      <alignment horizontal="center" vertical="center" wrapText="1"/>
    </xf>
    <xf numFmtId="0" fontId="31" fillId="7" borderId="0" xfId="10" applyFont="1" applyFill="1" applyBorder="1" applyAlignment="1">
      <alignment horizontal="left" vertical="center" indent="1"/>
    </xf>
    <xf numFmtId="0" fontId="22" fillId="7" borderId="0" xfId="10" applyFont="1" applyFill="1" applyBorder="1" applyAlignment="1">
      <alignment horizontal="left" vertical="center" indent="1"/>
    </xf>
    <xf numFmtId="0" fontId="57" fillId="7" borderId="0" xfId="10" applyFont="1" applyFill="1" applyBorder="1" applyAlignment="1">
      <alignment horizontal="left" vertical="center" wrapText="1"/>
    </xf>
    <xf numFmtId="0" fontId="57" fillId="7" borderId="9" xfId="1" applyFont="1" applyFill="1" applyBorder="1" applyAlignment="1">
      <alignment horizontal="center" vertical="center" wrapText="1"/>
    </xf>
    <xf numFmtId="0" fontId="18" fillId="7" borderId="20" xfId="10" applyFont="1" applyFill="1" applyBorder="1" applyAlignment="1">
      <alignment vertical="top" wrapText="1"/>
    </xf>
    <xf numFmtId="0" fontId="18" fillId="7" borderId="21" xfId="10" applyFont="1" applyFill="1" applyBorder="1" applyAlignment="1">
      <alignment horizontal="center" vertical="top" wrapText="1"/>
    </xf>
    <xf numFmtId="0" fontId="17" fillId="6" borderId="15" xfId="10" applyFont="1" applyFill="1" applyBorder="1" applyAlignment="1">
      <alignment vertical="top" wrapText="1"/>
    </xf>
    <xf numFmtId="0" fontId="17" fillId="6" borderId="15" xfId="10" applyFont="1" applyFill="1" applyBorder="1" applyAlignment="1">
      <alignment horizontal="center" wrapText="1"/>
    </xf>
    <xf numFmtId="0" fontId="17" fillId="6" borderId="15" xfId="10" applyFont="1" applyFill="1" applyBorder="1" applyAlignment="1">
      <alignment wrapText="1"/>
    </xf>
    <xf numFmtId="0" fontId="18" fillId="7" borderId="21" xfId="10" applyFont="1" applyFill="1" applyBorder="1" applyAlignment="1">
      <alignment vertical="top" wrapText="1"/>
    </xf>
    <xf numFmtId="0" fontId="18" fillId="7" borderId="15" xfId="10" applyFont="1" applyFill="1" applyBorder="1" applyAlignment="1">
      <alignment horizontal="left" vertical="center" wrapText="1"/>
    </xf>
    <xf numFmtId="0" fontId="18" fillId="7" borderId="15" xfId="10" applyFont="1" applyFill="1" applyBorder="1" applyAlignment="1">
      <alignment horizontal="center" vertical="center" wrapText="1"/>
    </xf>
    <xf numFmtId="0" fontId="18" fillId="7" borderId="16" xfId="10" applyFont="1" applyFill="1" applyBorder="1" applyAlignment="1">
      <alignment vertical="top" wrapText="1"/>
    </xf>
    <xf numFmtId="0" fontId="18" fillId="7" borderId="18" xfId="10" applyFont="1" applyFill="1" applyBorder="1" applyAlignment="1">
      <alignment wrapText="1"/>
    </xf>
    <xf numFmtId="0" fontId="18" fillId="7" borderId="22" xfId="10" applyFont="1" applyFill="1" applyBorder="1" applyAlignment="1">
      <alignment wrapText="1"/>
    </xf>
    <xf numFmtId="0" fontId="18" fillId="7" borderId="19" xfId="10" applyFont="1" applyFill="1" applyBorder="1" applyAlignment="1">
      <alignment wrapText="1"/>
    </xf>
    <xf numFmtId="0" fontId="18" fillId="7" borderId="0" xfId="10" applyFont="1" applyFill="1" applyBorder="1" applyAlignment="1">
      <alignment wrapText="1"/>
    </xf>
    <xf numFmtId="173" fontId="17" fillId="6" borderId="15" xfId="10" applyNumberFormat="1" applyFont="1" applyFill="1" applyBorder="1" applyAlignment="1">
      <alignment horizontal="center" wrapText="1"/>
    </xf>
    <xf numFmtId="0" fontId="18" fillId="6" borderId="15" xfId="10" applyFont="1" applyFill="1" applyBorder="1" applyAlignment="1">
      <alignment horizontal="center" vertical="center" wrapText="1"/>
    </xf>
    <xf numFmtId="0" fontId="23" fillId="6" borderId="9" xfId="9" applyFont="1" applyFill="1" applyBorder="1" applyAlignment="1">
      <alignment vertical="center" wrapText="1"/>
    </xf>
    <xf numFmtId="3" fontId="23" fillId="6" borderId="2" xfId="9" applyNumberFormat="1" applyFont="1" applyFill="1" applyBorder="1" applyAlignment="1">
      <alignment horizontal="center" vertical="center" wrapText="1"/>
    </xf>
    <xf numFmtId="3" fontId="23" fillId="6" borderId="6" xfId="9" applyNumberFormat="1" applyFont="1" applyFill="1" applyBorder="1" applyAlignment="1">
      <alignment horizontal="center" vertical="center" wrapText="1"/>
    </xf>
    <xf numFmtId="3" fontId="23" fillId="6" borderId="2" xfId="9" applyNumberFormat="1" applyFont="1" applyFill="1" applyBorder="1" applyAlignment="1">
      <alignment horizontal="center" vertical="center"/>
    </xf>
    <xf numFmtId="3" fontId="23" fillId="6" borderId="6" xfId="9" applyNumberFormat="1" applyFont="1" applyFill="1" applyBorder="1" applyAlignment="1">
      <alignment horizontal="center" vertical="center"/>
    </xf>
    <xf numFmtId="0" fontId="45" fillId="3" borderId="0" xfId="10" applyFont="1" applyFill="1"/>
    <xf numFmtId="0" fontId="63" fillId="8" borderId="0" xfId="27" applyFont="1" applyFill="1" applyBorder="1" applyAlignment="1">
      <alignment horizontal="center" vertical="center"/>
    </xf>
    <xf numFmtId="0" fontId="64" fillId="0" borderId="0" xfId="0" applyFont="1"/>
    <xf numFmtId="0" fontId="42" fillId="0" borderId="2" xfId="0" applyFont="1" applyBorder="1" applyAlignment="1">
      <alignment horizontal="left" indent="2"/>
    </xf>
    <xf numFmtId="0" fontId="37" fillId="0" borderId="2" xfId="0" applyFont="1" applyBorder="1" applyAlignment="1">
      <alignment horizontal="left" indent="2"/>
    </xf>
    <xf numFmtId="0" fontId="53" fillId="0" borderId="2" xfId="28" applyFont="1" applyBorder="1" applyAlignment="1">
      <alignment horizontal="left" indent="2"/>
    </xf>
    <xf numFmtId="0" fontId="56" fillId="7" borderId="14" xfId="27" applyFont="1" applyFill="1" applyBorder="1" applyAlignment="1">
      <alignment vertical="center"/>
    </xf>
    <xf numFmtId="0" fontId="68" fillId="9" borderId="5" xfId="29" applyFont="1" applyFill="1" applyBorder="1" applyAlignment="1">
      <alignment vertical="center" wrapText="1"/>
    </xf>
    <xf numFmtId="0" fontId="69" fillId="9" borderId="0" xfId="29" applyFont="1" applyFill="1" applyBorder="1" applyAlignment="1">
      <alignment vertical="center" wrapText="1"/>
    </xf>
    <xf numFmtId="0" fontId="70" fillId="9" borderId="0" xfId="12" applyFont="1" applyFill="1" applyAlignment="1">
      <alignment vertical="center"/>
    </xf>
    <xf numFmtId="0" fontId="70" fillId="3" borderId="2" xfId="12" applyFont="1" applyFill="1" applyBorder="1" applyAlignment="1">
      <alignment vertical="center"/>
    </xf>
    <xf numFmtId="0" fontId="71" fillId="3" borderId="2" xfId="12" applyFont="1" applyFill="1" applyBorder="1" applyAlignment="1">
      <alignment vertical="center"/>
    </xf>
    <xf numFmtId="9" fontId="72" fillId="3" borderId="2" xfId="12" applyNumberFormat="1" applyFont="1" applyFill="1" applyBorder="1" applyAlignment="1">
      <alignment horizontal="center" vertical="center"/>
    </xf>
    <xf numFmtId="175" fontId="73" fillId="3" borderId="2" xfId="12" applyNumberFormat="1" applyFont="1" applyFill="1" applyBorder="1" applyAlignment="1">
      <alignment vertical="center"/>
    </xf>
    <xf numFmtId="0" fontId="73" fillId="0" borderId="0" xfId="12" applyFont="1" applyAlignment="1">
      <alignment vertical="center"/>
    </xf>
    <xf numFmtId="3" fontId="77" fillId="10" borderId="6" xfId="12" applyNumberFormat="1" applyFont="1" applyFill="1" applyBorder="1" applyAlignment="1">
      <alignment horizontal="left" vertical="center"/>
    </xf>
    <xf numFmtId="3" fontId="18" fillId="10" borderId="9" xfId="12" applyNumberFormat="1" applyFont="1" applyFill="1" applyBorder="1" applyAlignment="1">
      <alignment horizontal="center" vertical="center"/>
    </xf>
    <xf numFmtId="0" fontId="18" fillId="10" borderId="2" xfId="30" applyFont="1" applyFill="1" applyBorder="1" applyAlignment="1">
      <alignment horizontal="center" vertical="center" wrapText="1"/>
    </xf>
    <xf numFmtId="10" fontId="18" fillId="10" borderId="2" xfId="30" applyNumberFormat="1" applyFont="1" applyFill="1" applyBorder="1" applyAlignment="1">
      <alignment horizontal="center" vertical="center" wrapText="1"/>
    </xf>
    <xf numFmtId="171" fontId="18" fillId="10" borderId="2" xfId="30" applyNumberFormat="1" applyFont="1" applyFill="1" applyBorder="1" applyAlignment="1">
      <alignment horizontal="center" vertical="center" wrapText="1"/>
    </xf>
    <xf numFmtId="175" fontId="17" fillId="10" borderId="2" xfId="12" applyNumberFormat="1" applyFont="1" applyFill="1" applyBorder="1" applyAlignment="1">
      <alignment horizontal="center" vertical="center" wrapText="1"/>
    </xf>
    <xf numFmtId="175" fontId="17" fillId="10" borderId="2" xfId="30" applyNumberFormat="1" applyFont="1" applyFill="1" applyBorder="1" applyAlignment="1">
      <alignment horizontal="center" vertical="center" wrapText="1"/>
    </xf>
    <xf numFmtId="175" fontId="17" fillId="6" borderId="2" xfId="30" applyNumberFormat="1" applyFont="1" applyFill="1" applyBorder="1" applyAlignment="1">
      <alignment horizontal="center" vertical="center" wrapText="1"/>
    </xf>
    <xf numFmtId="0" fontId="78" fillId="3" borderId="0" xfId="12" applyFont="1" applyFill="1" applyAlignment="1">
      <alignment vertical="center"/>
    </xf>
    <xf numFmtId="175" fontId="78" fillId="3" borderId="0" xfId="12" applyNumberFormat="1" applyFont="1" applyFill="1" applyAlignment="1">
      <alignment vertical="center"/>
    </xf>
    <xf numFmtId="0" fontId="45" fillId="0" borderId="0" xfId="31"/>
    <xf numFmtId="0" fontId="45" fillId="3" borderId="0" xfId="31" applyFill="1"/>
    <xf numFmtId="0" fontId="27" fillId="9" borderId="0" xfId="31" applyFont="1" applyFill="1" applyAlignment="1">
      <alignment vertical="center"/>
    </xf>
    <xf numFmtId="0" fontId="27" fillId="9" borderId="0" xfId="31" applyFont="1" applyFill="1" applyAlignment="1">
      <alignment horizontal="center"/>
    </xf>
    <xf numFmtId="0" fontId="27" fillId="9" borderId="0" xfId="31" applyFont="1" applyFill="1" applyAlignment="1"/>
    <xf numFmtId="0" fontId="79" fillId="3" borderId="9" xfId="13" applyFont="1" applyFill="1" applyBorder="1" applyAlignment="1">
      <alignment horizontal="left" vertical="center"/>
    </xf>
    <xf numFmtId="0" fontId="79" fillId="3" borderId="7" xfId="13" applyFont="1" applyFill="1" applyBorder="1" applyAlignment="1">
      <alignment horizontal="center" vertical="center"/>
    </xf>
    <xf numFmtId="0" fontId="80" fillId="3" borderId="7" xfId="13" applyFont="1" applyFill="1" applyBorder="1" applyAlignment="1">
      <alignment horizontal="center" vertical="center"/>
    </xf>
    <xf numFmtId="2" fontId="73" fillId="3" borderId="0" xfId="12" applyNumberFormat="1" applyFont="1" applyFill="1" applyBorder="1" applyAlignment="1">
      <alignment horizontal="center" vertical="center" wrapText="1"/>
    </xf>
    <xf numFmtId="12" fontId="77" fillId="9" borderId="9" xfId="13" applyNumberFormat="1" applyFont="1" applyFill="1" applyBorder="1" applyAlignment="1">
      <alignment vertical="center"/>
    </xf>
    <xf numFmtId="12" fontId="77" fillId="9" borderId="2" xfId="13" applyNumberFormat="1" applyFont="1" applyFill="1" applyBorder="1" applyAlignment="1">
      <alignment horizontal="center" vertical="center"/>
    </xf>
    <xf numFmtId="4" fontId="77" fillId="9" borderId="2" xfId="12" applyNumberFormat="1" applyFont="1" applyFill="1" applyBorder="1" applyAlignment="1">
      <alignment horizontal="center" vertical="center" wrapText="1"/>
    </xf>
    <xf numFmtId="4" fontId="82" fillId="9" borderId="2" xfId="12" applyNumberFormat="1" applyFont="1" applyFill="1" applyBorder="1" applyAlignment="1">
      <alignment horizontal="center" vertical="center" wrapText="1"/>
    </xf>
    <xf numFmtId="0" fontId="79" fillId="10" borderId="2" xfId="13" applyFont="1" applyFill="1" applyBorder="1" applyAlignment="1">
      <alignment horizontal="left" vertical="center"/>
    </xf>
    <xf numFmtId="0" fontId="79" fillId="10" borderId="2" xfId="13" applyFont="1" applyFill="1" applyBorder="1" applyAlignment="1">
      <alignment horizontal="center" vertical="center"/>
    </xf>
    <xf numFmtId="174" fontId="50" fillId="10" borderId="2" xfId="12" applyNumberFormat="1" applyFont="1" applyFill="1" applyBorder="1" applyAlignment="1">
      <alignment horizontal="center" vertical="center"/>
    </xf>
    <xf numFmtId="176" fontId="50" fillId="10" borderId="2" xfId="12" applyNumberFormat="1" applyFont="1" applyFill="1" applyBorder="1" applyAlignment="1">
      <alignment horizontal="center" vertical="center"/>
    </xf>
    <xf numFmtId="174" fontId="45" fillId="3" borderId="0" xfId="31" applyNumberFormat="1" applyFill="1"/>
    <xf numFmtId="174" fontId="45" fillId="0" borderId="0" xfId="31" applyNumberFormat="1"/>
    <xf numFmtId="0" fontId="79" fillId="10" borderId="2" xfId="13" applyFont="1" applyFill="1" applyBorder="1" applyAlignment="1">
      <alignment horizontal="center" vertical="center" wrapText="1"/>
    </xf>
    <xf numFmtId="0" fontId="30" fillId="3" borderId="0" xfId="30" applyFont="1" applyFill="1" applyBorder="1" applyAlignment="1">
      <alignment vertical="center" wrapText="1"/>
    </xf>
    <xf numFmtId="0" fontId="30" fillId="0" borderId="0" xfId="30" applyFont="1" applyFill="1" applyBorder="1" applyAlignment="1">
      <alignment vertical="center" wrapText="1"/>
    </xf>
    <xf numFmtId="1" fontId="74" fillId="9" borderId="24" xfId="12" applyNumberFormat="1" applyFont="1" applyFill="1" applyBorder="1" applyAlignment="1">
      <alignment horizontal="center" vertical="center" wrapText="1"/>
    </xf>
    <xf numFmtId="175" fontId="18" fillId="10" borderId="2" xfId="30" applyNumberFormat="1" applyFont="1" applyFill="1" applyBorder="1" applyAlignment="1">
      <alignment horizontal="center" vertical="center" wrapText="1"/>
    </xf>
    <xf numFmtId="0" fontId="70" fillId="3" borderId="0" xfId="12" applyFont="1" applyFill="1" applyAlignment="1">
      <alignment vertical="center"/>
    </xf>
    <xf numFmtId="0" fontId="19" fillId="0" borderId="3" xfId="31" applyFont="1" applyFill="1" applyBorder="1"/>
    <xf numFmtId="0" fontId="30" fillId="2" borderId="2" xfId="31" applyFont="1" applyFill="1" applyBorder="1"/>
    <xf numFmtId="0" fontId="57" fillId="7" borderId="26" xfId="1" applyFont="1" applyFill="1" applyBorder="1" applyAlignment="1">
      <alignment horizontal="center" vertical="center" wrapText="1"/>
    </xf>
    <xf numFmtId="0" fontId="14" fillId="0" borderId="0" xfId="31" applyFont="1"/>
    <xf numFmtId="0" fontId="57" fillId="7" borderId="6" xfId="31" applyFont="1" applyFill="1" applyBorder="1" applyAlignment="1">
      <alignment horizontal="center" vertical="center"/>
    </xf>
    <xf numFmtId="0" fontId="44" fillId="7" borderId="11" xfId="31" applyFont="1" applyFill="1" applyBorder="1" applyAlignment="1">
      <alignment horizontal="center" vertical="center" wrapText="1"/>
    </xf>
    <xf numFmtId="0" fontId="44" fillId="6" borderId="8" xfId="31" applyFont="1" applyFill="1" applyBorder="1" applyAlignment="1">
      <alignment horizontal="left" vertical="center" wrapText="1"/>
    </xf>
    <xf numFmtId="0" fontId="59" fillId="6" borderId="3" xfId="31" applyFont="1" applyFill="1" applyBorder="1" applyAlignment="1">
      <alignment horizontal="center" vertical="center" wrapText="1"/>
    </xf>
    <xf numFmtId="0" fontId="41" fillId="6" borderId="8" xfId="31" applyFont="1" applyFill="1" applyBorder="1" applyAlignment="1">
      <alignment horizontal="left" vertical="center" wrapText="1"/>
    </xf>
    <xf numFmtId="0" fontId="18" fillId="3" borderId="8" xfId="31" applyFont="1" applyFill="1" applyBorder="1" applyAlignment="1">
      <alignment horizontal="left" wrapText="1"/>
    </xf>
    <xf numFmtId="0" fontId="31" fillId="0" borderId="0" xfId="31" applyFont="1"/>
    <xf numFmtId="0" fontId="14" fillId="3" borderId="0" xfId="31" applyFont="1" applyFill="1"/>
    <xf numFmtId="0" fontId="32" fillId="3" borderId="8" xfId="31" applyFont="1" applyFill="1" applyBorder="1" applyAlignment="1">
      <alignment horizontal="left" vertical="center" wrapText="1"/>
    </xf>
    <xf numFmtId="0" fontId="33" fillId="3" borderId="5" xfId="31" applyFont="1" applyFill="1" applyBorder="1" applyAlignment="1">
      <alignment horizontal="center" vertical="center" wrapText="1"/>
    </xf>
    <xf numFmtId="172" fontId="34" fillId="3" borderId="15" xfId="31" applyNumberFormat="1" applyFont="1" applyFill="1" applyBorder="1" applyAlignment="1">
      <alignment horizontal="center" vertical="center"/>
    </xf>
    <xf numFmtId="0" fontId="27" fillId="3" borderId="8" xfId="31" applyFont="1" applyFill="1" applyBorder="1" applyAlignment="1">
      <alignment horizontal="left" vertical="center" wrapText="1"/>
    </xf>
    <xf numFmtId="0" fontId="29" fillId="3" borderId="5" xfId="31" applyFont="1" applyFill="1" applyBorder="1" applyAlignment="1">
      <alignment horizontal="center" vertical="center" wrapText="1"/>
    </xf>
    <xf numFmtId="172" fontId="29" fillId="3" borderId="15" xfId="31" applyNumberFormat="1" applyFont="1" applyFill="1" applyBorder="1" applyAlignment="1">
      <alignment horizontal="center" vertical="center"/>
    </xf>
    <xf numFmtId="0" fontId="35" fillId="3" borderId="8" xfId="31" applyFont="1" applyFill="1" applyBorder="1" applyAlignment="1">
      <alignment horizontal="left" vertical="center" wrapText="1"/>
    </xf>
    <xf numFmtId="0" fontId="30" fillId="0" borderId="0" xfId="31" applyFont="1"/>
    <xf numFmtId="0" fontId="28" fillId="3" borderId="10" xfId="31" applyFont="1" applyFill="1" applyBorder="1" applyAlignment="1">
      <alignment horizontal="left" vertical="center" wrapText="1"/>
    </xf>
    <xf numFmtId="0" fontId="29" fillId="3" borderId="10" xfId="31" applyFont="1" applyFill="1" applyBorder="1" applyAlignment="1">
      <alignment horizontal="center" vertical="center" wrapText="1"/>
    </xf>
    <xf numFmtId="172" fontId="29" fillId="3" borderId="0" xfId="31" applyNumberFormat="1" applyFont="1" applyFill="1" applyBorder="1" applyAlignment="1">
      <alignment horizontal="center" vertical="center"/>
    </xf>
    <xf numFmtId="0" fontId="41" fillId="6" borderId="3" xfId="31" applyFont="1" applyFill="1" applyBorder="1" applyAlignment="1">
      <alignment horizontal="center" vertical="center" wrapText="1"/>
    </xf>
    <xf numFmtId="0" fontId="35" fillId="3" borderId="4" xfId="31" applyFont="1" applyFill="1" applyBorder="1" applyAlignment="1">
      <alignment horizontal="left" vertical="center" wrapText="1"/>
    </xf>
    <xf numFmtId="172" fontId="87" fillId="3" borderId="15" xfId="31" applyNumberFormat="1" applyFont="1" applyFill="1" applyBorder="1" applyAlignment="1">
      <alignment horizontal="center" vertical="center"/>
    </xf>
    <xf numFmtId="0" fontId="44" fillId="6" borderId="8" xfId="31" applyNumberFormat="1" applyFont="1" applyFill="1" applyBorder="1" applyAlignment="1">
      <alignment horizontal="left" vertical="center" wrapText="1"/>
    </xf>
    <xf numFmtId="0" fontId="31" fillId="0" borderId="0" xfId="31" applyFont="1" applyAlignment="1">
      <alignment vertical="top"/>
    </xf>
    <xf numFmtId="172" fontId="42" fillId="6" borderId="15" xfId="31" applyNumberFormat="1" applyFont="1" applyFill="1" applyBorder="1" applyAlignment="1">
      <alignment horizontal="center" vertical="center"/>
    </xf>
    <xf numFmtId="177" fontId="42" fillId="6" borderId="2" xfId="31" applyNumberFormat="1" applyFont="1" applyFill="1" applyBorder="1" applyAlignment="1">
      <alignment horizontal="center" vertical="center"/>
    </xf>
    <xf numFmtId="171" fontId="42" fillId="6" borderId="3" xfId="14" applyNumberFormat="1" applyFont="1" applyFill="1" applyBorder="1" applyAlignment="1">
      <alignment horizontal="center" vertical="center"/>
    </xf>
    <xf numFmtId="172" fontId="34" fillId="3" borderId="0" xfId="31" applyNumberFormat="1" applyFont="1" applyFill="1" applyBorder="1" applyAlignment="1">
      <alignment horizontal="center" vertical="center"/>
    </xf>
    <xf numFmtId="0" fontId="14" fillId="0" borderId="2" xfId="31" applyFont="1" applyBorder="1"/>
    <xf numFmtId="0" fontId="14" fillId="0" borderId="0" xfId="31" applyFont="1" applyBorder="1"/>
    <xf numFmtId="0" fontId="14" fillId="0" borderId="3" xfId="31" applyFont="1" applyBorder="1"/>
    <xf numFmtId="0" fontId="27" fillId="7" borderId="20" xfId="32" applyFont="1" applyFill="1" applyBorder="1" applyAlignment="1">
      <alignment horizontal="center" vertical="center"/>
    </xf>
    <xf numFmtId="0" fontId="23" fillId="2" borderId="0" xfId="33" applyFont="1" applyFill="1" applyBorder="1" applyAlignment="1">
      <alignment horizontal="centerContinuous" vertical="center"/>
    </xf>
    <xf numFmtId="0" fontId="23" fillId="0" borderId="0" xfId="34" applyFont="1" applyFill="1" applyBorder="1" applyAlignment="1">
      <alignment horizontal="left"/>
    </xf>
    <xf numFmtId="0" fontId="18" fillId="6" borderId="15" xfId="18" applyFont="1" applyFill="1" applyBorder="1" applyAlignment="1">
      <alignment horizontal="center" vertical="center" wrapText="1"/>
    </xf>
    <xf numFmtId="0" fontId="18" fillId="6" borderId="15" xfId="32" applyFont="1" applyFill="1" applyBorder="1" applyAlignment="1">
      <alignment horizontal="center" vertical="center" wrapText="1"/>
    </xf>
    <xf numFmtId="0" fontId="14" fillId="0" borderId="0" xfId="34" applyFont="1" applyFill="1" applyBorder="1"/>
    <xf numFmtId="0" fontId="23" fillId="7" borderId="15" xfId="32" applyFont="1" applyFill="1" applyBorder="1" applyAlignment="1">
      <alignment horizontal="left" vertical="center" wrapText="1"/>
    </xf>
    <xf numFmtId="0" fontId="23" fillId="7" borderId="15" xfId="32" applyFont="1" applyFill="1" applyBorder="1" applyAlignment="1">
      <alignment horizontal="center" vertical="center" wrapText="1"/>
    </xf>
    <xf numFmtId="1" fontId="23" fillId="7" borderId="15" xfId="32" applyNumberFormat="1" applyFont="1" applyFill="1" applyBorder="1" applyAlignment="1">
      <alignment horizontal="center" vertical="center"/>
    </xf>
    <xf numFmtId="0" fontId="91" fillId="11" borderId="19" xfId="32" applyFont="1" applyFill="1" applyBorder="1" applyAlignment="1">
      <alignment vertical="center" wrapText="1"/>
    </xf>
    <xf numFmtId="0" fontId="91" fillId="11" borderId="0" xfId="32" applyFont="1" applyFill="1" applyBorder="1" applyAlignment="1">
      <alignment vertical="center" wrapText="1"/>
    </xf>
    <xf numFmtId="0" fontId="14" fillId="6" borderId="15" xfId="18" applyFont="1" applyFill="1" applyBorder="1" applyAlignment="1">
      <alignment horizontal="left" vertical="center" wrapText="1"/>
    </xf>
    <xf numFmtId="0" fontId="23" fillId="6" borderId="15" xfId="32" applyFont="1" applyFill="1" applyBorder="1" applyAlignment="1">
      <alignment horizontal="center" vertical="center"/>
    </xf>
    <xf numFmtId="0" fontId="18" fillId="6" borderId="17" xfId="18" applyNumberFormat="1" applyFont="1" applyFill="1" applyBorder="1" applyAlignment="1">
      <alignment horizontal="center" vertical="center"/>
    </xf>
    <xf numFmtId="0" fontId="92" fillId="0" borderId="0" xfId="34" applyFont="1" applyFill="1" applyBorder="1"/>
    <xf numFmtId="0" fontId="93" fillId="2" borderId="0" xfId="32" applyFont="1" applyFill="1" applyBorder="1" applyAlignment="1">
      <alignment horizontal="left" vertical="center"/>
    </xf>
    <xf numFmtId="0" fontId="14" fillId="2" borderId="0" xfId="32" applyFont="1" applyFill="1" applyBorder="1" applyAlignment="1">
      <alignment horizontal="center" vertical="center"/>
    </xf>
    <xf numFmtId="0" fontId="18" fillId="0" borderId="0" xfId="18" quotePrefix="1" applyNumberFormat="1" applyFont="1" applyBorder="1" applyAlignment="1">
      <alignment horizontal="center" vertical="center"/>
    </xf>
    <xf numFmtId="0" fontId="95" fillId="0" borderId="0" xfId="18" applyNumberFormat="1" applyFont="1" applyFill="1" applyBorder="1" applyAlignment="1">
      <alignment horizontal="centerContinuous" vertical="center" wrapText="1"/>
    </xf>
    <xf numFmtId="0" fontId="18" fillId="2" borderId="0" xfId="33" applyFont="1" applyFill="1" applyBorder="1" applyAlignment="1">
      <alignment horizontal="center" vertical="center"/>
    </xf>
    <xf numFmtId="0" fontId="96" fillId="0" borderId="0" xfId="34" applyFont="1" applyFill="1" applyBorder="1" applyAlignment="1">
      <alignment horizontal="center"/>
    </xf>
    <xf numFmtId="0" fontId="14" fillId="0" borderId="0" xfId="34" applyNumberFormat="1" applyFont="1" applyFill="1" applyBorder="1" applyAlignment="1">
      <alignment horizontal="left"/>
    </xf>
    <xf numFmtId="0" fontId="97" fillId="0" borderId="0" xfId="35" applyFont="1" applyFill="1"/>
    <xf numFmtId="0" fontId="97" fillId="0" borderId="0" xfId="32" applyFont="1" applyAlignment="1"/>
    <xf numFmtId="0" fontId="98" fillId="0" borderId="0" xfId="34" applyFont="1" applyAlignment="1"/>
    <xf numFmtId="0" fontId="97" fillId="0" borderId="0" xfId="36" applyFont="1" applyAlignment="1"/>
    <xf numFmtId="0" fontId="97" fillId="0" borderId="0" xfId="34" applyFont="1" applyAlignment="1"/>
    <xf numFmtId="0" fontId="97" fillId="0" borderId="0" xfId="34" applyFont="1" applyFill="1"/>
    <xf numFmtId="0" fontId="97" fillId="0" borderId="0" xfId="34" applyNumberFormat="1" applyFont="1" applyFill="1" applyBorder="1" applyAlignment="1">
      <alignment horizontal="right"/>
    </xf>
    <xf numFmtId="0" fontId="97" fillId="0" borderId="0" xfId="36" applyFont="1" applyAlignment="1">
      <alignment horizontal="left"/>
    </xf>
    <xf numFmtId="0" fontId="97" fillId="0" borderId="0" xfId="36" applyFont="1" applyAlignment="1">
      <alignment horizontal="right"/>
    </xf>
    <xf numFmtId="0" fontId="97" fillId="0" borderId="0" xfId="32" applyFont="1" applyBorder="1" applyAlignment="1"/>
    <xf numFmtId="0" fontId="97" fillId="0" borderId="0" xfId="34" applyFont="1" applyAlignment="1">
      <alignment horizontal="right"/>
    </xf>
    <xf numFmtId="0" fontId="23" fillId="0" borderId="0" xfId="34" applyFont="1" applyFill="1" applyBorder="1"/>
    <xf numFmtId="0" fontId="99" fillId="0" borderId="0" xfId="32" applyNumberFormat="1" applyFont="1" applyAlignment="1"/>
    <xf numFmtId="0" fontId="14" fillId="0" borderId="0" xfId="34" applyFont="1" applyAlignment="1">
      <alignment horizontal="center"/>
    </xf>
    <xf numFmtId="0" fontId="96" fillId="0" borderId="0" xfId="34" applyFont="1" applyAlignment="1">
      <alignment horizontal="center"/>
    </xf>
    <xf numFmtId="0" fontId="14" fillId="0" borderId="0" xfId="34" applyFont="1"/>
    <xf numFmtId="0" fontId="14" fillId="0" borderId="0" xfId="34" applyFont="1" applyFill="1"/>
    <xf numFmtId="0" fontId="14" fillId="0" borderId="0" xfId="34" applyFont="1" applyBorder="1" applyAlignment="1">
      <alignment horizontal="left"/>
    </xf>
    <xf numFmtId="0" fontId="79" fillId="10" borderId="2" xfId="13" applyFont="1" applyFill="1" applyBorder="1" applyAlignment="1">
      <alignment horizontal="left" vertical="center" wrapText="1"/>
    </xf>
    <xf numFmtId="0" fontId="73" fillId="3" borderId="0" xfId="12" applyFont="1" applyFill="1" applyAlignment="1">
      <alignment vertical="center"/>
    </xf>
    <xf numFmtId="0" fontId="65" fillId="3" borderId="0" xfId="10" applyFont="1" applyFill="1" applyBorder="1" applyAlignment="1">
      <alignment horizontal="center" wrapText="1"/>
    </xf>
    <xf numFmtId="1" fontId="66" fillId="3" borderId="0" xfId="12" applyNumberFormat="1" applyFont="1" applyFill="1" applyBorder="1" applyAlignment="1">
      <alignment horizontal="left" vertical="center" wrapText="1"/>
    </xf>
    <xf numFmtId="0" fontId="65" fillId="3" borderId="5" xfId="10" applyFont="1" applyFill="1" applyBorder="1" applyAlignment="1">
      <alignment horizontal="center" vertical="center" wrapText="1"/>
    </xf>
    <xf numFmtId="0" fontId="65" fillId="3" borderId="0" xfId="10" applyFont="1" applyFill="1" applyBorder="1" applyAlignment="1">
      <alignment horizontal="center" vertical="center" wrapText="1"/>
    </xf>
    <xf numFmtId="0" fontId="55" fillId="7" borderId="8" xfId="27" applyFont="1" applyFill="1" applyBorder="1" applyAlignment="1">
      <alignment horizontal="center" vertical="center" textRotation="90"/>
    </xf>
    <xf numFmtId="0" fontId="55" fillId="7" borderId="4" xfId="27" applyFont="1" applyFill="1" applyBorder="1" applyAlignment="1">
      <alignment horizontal="center" vertical="center" textRotation="90"/>
    </xf>
    <xf numFmtId="171" fontId="49" fillId="6" borderId="3" xfId="14" applyNumberFormat="1" applyFont="1" applyFill="1" applyBorder="1" applyAlignment="1">
      <alignment horizontal="center" vertical="center" wrapText="1"/>
    </xf>
    <xf numFmtId="171" fontId="49" fillId="6" borderId="12" xfId="14" applyNumberFormat="1" applyFont="1" applyFill="1" applyBorder="1" applyAlignment="1">
      <alignment horizontal="center" vertical="center" wrapText="1"/>
    </xf>
    <xf numFmtId="0" fontId="30" fillId="0" borderId="0" xfId="27" applyFont="1" applyFill="1" applyBorder="1" applyAlignment="1">
      <alignment horizontal="left" vertical="center" wrapText="1"/>
    </xf>
    <xf numFmtId="0" fontId="14" fillId="3" borderId="0" xfId="27" applyFont="1" applyFill="1" applyBorder="1" applyAlignment="1">
      <alignment wrapText="1"/>
    </xf>
    <xf numFmtId="0" fontId="46" fillId="3" borderId="9" xfId="27" applyFont="1" applyFill="1" applyBorder="1" applyAlignment="1">
      <alignment horizontal="left" wrapText="1"/>
    </xf>
    <xf numFmtId="0" fontId="46" fillId="3" borderId="7" xfId="27" applyFont="1" applyFill="1" applyBorder="1" applyAlignment="1">
      <alignment horizontal="left" wrapText="1"/>
    </xf>
    <xf numFmtId="0" fontId="47" fillId="6" borderId="2" xfId="27" applyFont="1" applyFill="1" applyBorder="1" applyAlignment="1">
      <alignment horizontal="center" vertical="center" wrapText="1"/>
    </xf>
    <xf numFmtId="0" fontId="30" fillId="3" borderId="0" xfId="27" applyFont="1" applyFill="1" applyBorder="1" applyAlignment="1">
      <alignment horizontal="left" vertical="center" wrapText="1"/>
    </xf>
    <xf numFmtId="0" fontId="48" fillId="6" borderId="3" xfId="27" applyFont="1" applyFill="1" applyBorder="1" applyAlignment="1">
      <alignment horizontal="center" vertical="center" wrapText="1"/>
    </xf>
    <xf numFmtId="0" fontId="48" fillId="6" borderId="12" xfId="27" applyFont="1" applyFill="1" applyBorder="1" applyAlignment="1">
      <alignment horizontal="center" vertical="center" wrapText="1"/>
    </xf>
    <xf numFmtId="0" fontId="44" fillId="7" borderId="27" xfId="31" applyFont="1" applyFill="1" applyBorder="1" applyAlignment="1">
      <alignment horizontal="center" vertical="center" wrapText="1"/>
    </xf>
    <xf numFmtId="0" fontId="44" fillId="7" borderId="24" xfId="31" applyFont="1" applyFill="1" applyBorder="1" applyAlignment="1">
      <alignment horizontal="center" vertical="center" wrapText="1"/>
    </xf>
    <xf numFmtId="0" fontId="44" fillId="7" borderId="20" xfId="31" applyFont="1" applyFill="1" applyBorder="1" applyAlignment="1">
      <alignment horizontal="center" vertical="center" wrapText="1"/>
    </xf>
    <xf numFmtId="0" fontId="44" fillId="7" borderId="21" xfId="31" applyFont="1" applyFill="1" applyBorder="1" applyAlignment="1">
      <alignment horizontal="center" vertical="center" wrapText="1"/>
    </xf>
    <xf numFmtId="0" fontId="44" fillId="7" borderId="28" xfId="31" applyFont="1" applyFill="1" applyBorder="1" applyAlignment="1">
      <alignment horizontal="center" vertical="center" wrapText="1"/>
    </xf>
    <xf numFmtId="0" fontId="44" fillId="7" borderId="29" xfId="31" applyFont="1" applyFill="1" applyBorder="1" applyAlignment="1">
      <alignment horizontal="center" vertical="center" wrapText="1"/>
    </xf>
    <xf numFmtId="0" fontId="44" fillId="7" borderId="30" xfId="31" applyFont="1" applyFill="1" applyBorder="1" applyAlignment="1">
      <alignment horizontal="center" vertical="center" wrapText="1"/>
    </xf>
    <xf numFmtId="0" fontId="44" fillId="7" borderId="31" xfId="31" applyFont="1" applyFill="1" applyBorder="1" applyAlignment="1">
      <alignment horizontal="center" vertical="center" wrapText="1"/>
    </xf>
    <xf numFmtId="0" fontId="37" fillId="2" borderId="13" xfId="31" applyFont="1" applyFill="1" applyBorder="1" applyAlignment="1">
      <alignment horizontal="left" vertical="center" wrapText="1"/>
    </xf>
    <xf numFmtId="0" fontId="37" fillId="2" borderId="10" xfId="31" applyFont="1" applyFill="1" applyBorder="1" applyAlignment="1">
      <alignment horizontal="left" vertical="center" wrapText="1"/>
    </xf>
    <xf numFmtId="0" fontId="28" fillId="2" borderId="11" xfId="31" applyFont="1" applyFill="1" applyBorder="1" applyAlignment="1">
      <alignment horizontal="left" vertical="center" wrapText="1"/>
    </xf>
    <xf numFmtId="0" fontId="28" fillId="2" borderId="14" xfId="31" applyFont="1" applyFill="1" applyBorder="1" applyAlignment="1">
      <alignment horizontal="left" vertical="center" wrapText="1"/>
    </xf>
    <xf numFmtId="0" fontId="23" fillId="3" borderId="0" xfId="0" quotePrefix="1" applyFont="1" applyFill="1" applyBorder="1" applyAlignment="1">
      <alignment horizontal="left" wrapText="1"/>
    </xf>
    <xf numFmtId="1" fontId="36" fillId="0" borderId="0" xfId="12" applyNumberFormat="1" applyFont="1" applyFill="1" applyBorder="1" applyAlignment="1">
      <alignment vertical="center" wrapText="1"/>
    </xf>
    <xf numFmtId="0" fontId="14" fillId="3" borderId="0" xfId="27" applyFont="1" applyFill="1" applyBorder="1" applyAlignment="1">
      <alignment horizontal="left" wrapText="1"/>
    </xf>
    <xf numFmtId="1" fontId="74" fillId="9" borderId="25" xfId="12" applyNumberFormat="1" applyFont="1" applyFill="1" applyBorder="1" applyAlignment="1">
      <alignment horizontal="center" vertical="center" wrapText="1"/>
    </xf>
    <xf numFmtId="1" fontId="74" fillId="9" borderId="14" xfId="12" applyNumberFormat="1" applyFont="1" applyFill="1" applyBorder="1" applyAlignment="1">
      <alignment horizontal="center" vertical="center" wrapText="1"/>
    </xf>
    <xf numFmtId="4" fontId="76" fillId="9" borderId="23" xfId="12" applyNumberFormat="1" applyFont="1" applyFill="1" applyBorder="1" applyAlignment="1">
      <alignment horizontal="center" vertical="center" wrapText="1"/>
    </xf>
    <xf numFmtId="4" fontId="76" fillId="9" borderId="17" xfId="12" applyNumberFormat="1" applyFont="1" applyFill="1" applyBorder="1" applyAlignment="1">
      <alignment horizontal="center" vertical="center" wrapText="1"/>
    </xf>
    <xf numFmtId="0" fontId="30" fillId="0" borderId="0" xfId="30" applyFont="1" applyFill="1" applyBorder="1" applyAlignment="1">
      <alignment horizontal="left" vertical="center" wrapText="1"/>
    </xf>
    <xf numFmtId="1" fontId="74" fillId="9" borderId="23" xfId="12" applyNumberFormat="1" applyFont="1" applyFill="1" applyBorder="1" applyAlignment="1">
      <alignment horizontal="left" vertical="center" wrapText="1"/>
    </xf>
    <xf numFmtId="1" fontId="74" fillId="9" borderId="17" xfId="12" applyNumberFormat="1" applyFont="1" applyFill="1" applyBorder="1" applyAlignment="1">
      <alignment horizontal="left" vertical="center" wrapText="1"/>
    </xf>
    <xf numFmtId="1" fontId="74" fillId="9" borderId="23" xfId="12" applyNumberFormat="1" applyFont="1" applyFill="1" applyBorder="1" applyAlignment="1">
      <alignment horizontal="center" vertical="center" wrapText="1"/>
    </xf>
    <xf numFmtId="1" fontId="74" fillId="9" borderId="17" xfId="12" applyNumberFormat="1" applyFont="1" applyFill="1" applyBorder="1" applyAlignment="1">
      <alignment horizontal="center" vertical="center" wrapText="1"/>
    </xf>
    <xf numFmtId="4" fontId="74" fillId="9" borderId="23" xfId="12" applyNumberFormat="1" applyFont="1" applyFill="1" applyBorder="1" applyAlignment="1">
      <alignment horizontal="center" vertical="center" wrapText="1"/>
    </xf>
    <xf numFmtId="4" fontId="74" fillId="9" borderId="17" xfId="12" applyNumberFormat="1" applyFont="1" applyFill="1" applyBorder="1" applyAlignment="1">
      <alignment horizontal="center" vertical="center" wrapText="1"/>
    </xf>
    <xf numFmtId="0" fontId="30" fillId="3" borderId="10" xfId="30" applyFont="1" applyFill="1" applyBorder="1" applyAlignment="1">
      <alignment horizontal="left" vertical="center" wrapText="1"/>
    </xf>
    <xf numFmtId="0" fontId="23" fillId="3" borderId="22" xfId="0" quotePrefix="1" applyFont="1" applyFill="1" applyBorder="1" applyAlignment="1">
      <alignment horizontal="left" wrapText="1"/>
    </xf>
    <xf numFmtId="0" fontId="53" fillId="7" borderId="5" xfId="31" applyFont="1" applyFill="1" applyBorder="1" applyAlignment="1">
      <alignment horizontal="left" vertical="center"/>
    </xf>
    <xf numFmtId="0" fontId="53" fillId="7" borderId="0" xfId="31" applyFont="1" applyFill="1" applyBorder="1" applyAlignment="1">
      <alignment horizontal="left" vertical="center"/>
    </xf>
    <xf numFmtId="0" fontId="27" fillId="7" borderId="15" xfId="32" applyFont="1" applyFill="1" applyBorder="1" applyAlignment="1">
      <alignment horizontal="center" vertical="center"/>
    </xf>
    <xf numFmtId="0" fontId="27" fillId="7" borderId="32" xfId="32" applyFont="1" applyFill="1" applyBorder="1" applyAlignment="1">
      <alignment horizontal="center" vertical="center"/>
    </xf>
    <xf numFmtId="0" fontId="27" fillId="7" borderId="33" xfId="32" applyFont="1" applyFill="1" applyBorder="1" applyAlignment="1">
      <alignment horizontal="center" vertical="center"/>
    </xf>
    <xf numFmtId="0" fontId="27" fillId="7" borderId="15" xfId="32" applyFont="1" applyFill="1" applyBorder="1" applyAlignment="1">
      <alignment horizontal="center" vertical="center" wrapText="1"/>
    </xf>
    <xf numFmtId="0" fontId="94" fillId="0" borderId="0" xfId="18" applyNumberFormat="1" applyFont="1" applyFill="1" applyBorder="1" applyAlignment="1">
      <alignment horizontal="center" vertical="center" wrapText="1"/>
    </xf>
    <xf numFmtId="0" fontId="17" fillId="6" borderId="20" xfId="10" applyFont="1" applyFill="1" applyBorder="1" applyAlignment="1">
      <alignment horizontal="center" wrapText="1"/>
    </xf>
    <xf numFmtId="0" fontId="17" fillId="6" borderId="21" xfId="10" applyFont="1" applyFill="1" applyBorder="1" applyAlignment="1">
      <alignment horizontal="center" wrapText="1"/>
    </xf>
    <xf numFmtId="0" fontId="18" fillId="7" borderId="15" xfId="10" applyFont="1" applyFill="1" applyBorder="1" applyAlignment="1">
      <alignment horizontal="left" vertical="center" wrapText="1"/>
    </xf>
    <xf numFmtId="0" fontId="18" fillId="7" borderId="19" xfId="10" applyFont="1" applyFill="1" applyBorder="1" applyAlignment="1">
      <alignment horizontal="center" wrapText="1"/>
    </xf>
    <xf numFmtId="0" fontId="18" fillId="7" borderId="0" xfId="10" applyFont="1" applyFill="1" applyBorder="1" applyAlignment="1">
      <alignment horizontal="center" wrapText="1"/>
    </xf>
    <xf numFmtId="0" fontId="17" fillId="6" borderId="20" xfId="10" applyFont="1" applyFill="1" applyBorder="1" applyAlignment="1">
      <alignment horizontal="center" vertical="center" wrapText="1"/>
    </xf>
    <xf numFmtId="0" fontId="17" fillId="6" borderId="21" xfId="10" applyFont="1" applyFill="1" applyBorder="1" applyAlignment="1">
      <alignment horizontal="center" vertical="center" wrapText="1"/>
    </xf>
    <xf numFmtId="0" fontId="35" fillId="3" borderId="0" xfId="10" applyFont="1" applyFill="1" applyAlignment="1">
      <alignment horizontal="left" vertical="center" wrapText="1"/>
    </xf>
    <xf numFmtId="0" fontId="53" fillId="7" borderId="0" xfId="10" applyFont="1" applyFill="1" applyAlignment="1">
      <alignment horizontal="left" vertical="center"/>
    </xf>
    <xf numFmtId="0" fontId="18" fillId="7" borderId="15" xfId="10" applyFont="1" applyFill="1" applyBorder="1" applyAlignment="1">
      <alignment horizontal="center" wrapText="1"/>
    </xf>
    <xf numFmtId="0" fontId="18" fillId="7" borderId="15" xfId="10" applyFont="1" applyFill="1" applyBorder="1" applyAlignment="1">
      <alignment horizontal="center" vertical="center" wrapText="1"/>
    </xf>
    <xf numFmtId="0" fontId="62" fillId="7" borderId="0" xfId="10" applyFont="1" applyFill="1" applyAlignment="1">
      <alignment horizontal="left" vertical="center" indent="1"/>
    </xf>
    <xf numFmtId="0" fontId="18" fillId="7" borderId="12" xfId="9" applyFont="1" applyFill="1" applyBorder="1" applyAlignment="1">
      <alignment vertical="center"/>
    </xf>
    <xf numFmtId="0" fontId="18" fillId="7" borderId="11" xfId="9" applyFont="1" applyFill="1" applyBorder="1" applyAlignment="1">
      <alignment vertical="center"/>
    </xf>
    <xf numFmtId="3" fontId="23" fillId="6" borderId="9" xfId="9" applyNumberFormat="1" applyFont="1" applyFill="1" applyBorder="1" applyAlignment="1">
      <alignment horizontal="center" vertical="center" wrapText="1"/>
    </xf>
    <xf numFmtId="0" fontId="14" fillId="6" borderId="6" xfId="0" applyFont="1" applyFill="1" applyBorder="1" applyAlignment="1">
      <alignment horizontal="center" vertical="center" wrapText="1"/>
    </xf>
    <xf numFmtId="0" fontId="26" fillId="3" borderId="0" xfId="0" applyFont="1" applyFill="1" applyAlignment="1">
      <alignment horizontal="left" vertical="center" wrapText="1"/>
    </xf>
  </cellXfs>
  <cellStyles count="37">
    <cellStyle name="ColLevel_1" xfId="1" builtinId="2" iLevel="0"/>
    <cellStyle name="Comma 2" xfId="23"/>
    <cellStyle name="Following" xfId="2"/>
    <cellStyle name="Millares [0]_Person" xfId="3"/>
    <cellStyle name="Millares_Person" xfId="4"/>
    <cellStyle name="Moeda [0]_aola" xfId="5"/>
    <cellStyle name="Moeda_aola" xfId="6"/>
    <cellStyle name="Moneda [0]_Person" xfId="7"/>
    <cellStyle name="Moneda_Person" xfId="8"/>
    <cellStyle name="Norm࿈࿈" xfId="24"/>
    <cellStyle name="Normal" xfId="0" builtinId="0"/>
    <cellStyle name="Normal 2" xfId="9"/>
    <cellStyle name="Normal 2 2" xfId="26"/>
    <cellStyle name="Normal 2 3" xfId="31"/>
    <cellStyle name="Normal 3" xfId="10"/>
    <cellStyle name="Normal 3 2" xfId="11"/>
    <cellStyle name="Normal 3 2 2" xfId="34"/>
    <cellStyle name="Normal 3 3" xfId="29"/>
    <cellStyle name="Normal 4" xfId="27"/>
    <cellStyle name="Normal 4 2" xfId="30"/>
    <cellStyle name="Normal_ASTRA_PRICES_03_08 NOT APPLICABLE 2" xfId="12"/>
    <cellStyle name="Normal_DRAFT_VOG-Meriva_Colors" xfId="33"/>
    <cellStyle name="Normal_VECTRA MY06 05_08 NOT YET SENT" xfId="13"/>
    <cellStyle name="Normal_Zafira Tourer" xfId="28"/>
    <cellStyle name="Percent 2" xfId="25"/>
    <cellStyle name="Preise inkl." xfId="14"/>
    <cellStyle name="Schraffur" xfId="15"/>
    <cellStyle name="Separador de milhares [0]_Person" xfId="16"/>
    <cellStyle name="Separador de milhares_Person" xfId="17"/>
    <cellStyle name="Standard 2" xfId="18"/>
    <cellStyle name="Standard 3" xfId="19"/>
    <cellStyle name="Standard 3 2" xfId="20"/>
    <cellStyle name="Standard_Abbrev.XLS" xfId="21"/>
    <cellStyle name="Standard_COLORS.XLS" xfId="32"/>
    <cellStyle name="Standard_Engine-Transmission-Packages" xfId="36"/>
    <cellStyle name="Standard_HOTLINE.XLS" xfId="35"/>
    <cellStyle name="표준_C100 BM 동력성능 종합" xfId="22"/>
  </cellStyles>
  <dxfs count="18">
    <dxf>
      <fill>
        <patternFill>
          <bgColor indexed="45"/>
        </patternFill>
      </fill>
    </dxf>
    <dxf>
      <fill>
        <patternFill>
          <bgColor indexed="9"/>
        </patternFill>
      </fill>
    </dxf>
    <dxf>
      <fill>
        <patternFill>
          <bgColor indexed="9"/>
        </patternFill>
      </fill>
    </dxf>
    <dxf>
      <fill>
        <patternFill>
          <bgColor indexed="45"/>
        </patternFill>
      </fill>
    </dxf>
    <dxf>
      <fill>
        <patternFill>
          <bgColor indexed="9"/>
        </patternFill>
      </fill>
    </dxf>
    <dxf>
      <fill>
        <patternFill>
          <bgColor indexed="9"/>
        </patternFill>
      </fill>
    </dxf>
    <dxf>
      <fill>
        <patternFill>
          <bgColor indexed="45"/>
        </patternFill>
      </fill>
    </dxf>
    <dxf>
      <fill>
        <patternFill>
          <bgColor indexed="9"/>
        </patternFill>
      </fill>
    </dxf>
    <dxf>
      <fill>
        <patternFill>
          <bgColor indexed="9"/>
        </patternFill>
      </fill>
    </dxf>
    <dxf>
      <fill>
        <patternFill>
          <bgColor indexed="45"/>
        </patternFill>
      </fill>
    </dxf>
    <dxf>
      <fill>
        <patternFill>
          <bgColor indexed="9"/>
        </patternFill>
      </fill>
    </dxf>
    <dxf>
      <fill>
        <patternFill>
          <bgColor indexed="9"/>
        </patternFill>
      </fill>
    </dxf>
    <dxf>
      <fill>
        <patternFill>
          <bgColor indexed="45"/>
        </patternFill>
      </fill>
    </dxf>
    <dxf>
      <fill>
        <patternFill>
          <bgColor indexed="9"/>
        </patternFill>
      </fill>
    </dxf>
    <dxf>
      <fill>
        <patternFill>
          <bgColor indexed="9"/>
        </patternFill>
      </fill>
    </dxf>
    <dxf>
      <fill>
        <patternFill>
          <bgColor indexed="45"/>
        </patternFill>
      </fill>
    </dxf>
    <dxf>
      <fill>
        <patternFill>
          <bgColor indexed="9"/>
        </patternFill>
      </fill>
    </dxf>
    <dxf>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6751898</xdr:colOff>
      <xdr:row>1</xdr:row>
      <xdr:rowOff>180855</xdr:rowOff>
    </xdr:from>
    <xdr:ext cx="1318430" cy="1109240"/>
    <xdr:pic>
      <xdr:nvPicPr>
        <xdr:cNvPr id="2" name="Picture 4" descr="Opel_logo_TY_DE_RGB_HiRes.png"/>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908639" y="385823"/>
          <a:ext cx="1318430" cy="1109240"/>
        </a:xfrm>
        <a:prstGeom prst="rect">
          <a:avLst/>
        </a:prstGeom>
        <a:noFill/>
        <a:ln w="9525">
          <a:noFill/>
          <a:miter lim="800000"/>
          <a:headEnd/>
          <a:tailEnd/>
        </a:ln>
      </xdr:spPr>
    </xdr:pic>
    <xdr:clientData/>
  </xdr:oneCellAnchor>
  <xdr:twoCellAnchor editAs="oneCell">
    <xdr:from>
      <xdr:col>1</xdr:col>
      <xdr:colOff>518365</xdr:colOff>
      <xdr:row>7</xdr:row>
      <xdr:rowOff>209391</xdr:rowOff>
    </xdr:from>
    <xdr:to>
      <xdr:col>2</xdr:col>
      <xdr:colOff>96457</xdr:colOff>
      <xdr:row>9</xdr:row>
      <xdr:rowOff>12055</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62"/>
        <a:stretch/>
      </xdr:blipFill>
      <xdr:spPr>
        <a:xfrm>
          <a:off x="675106" y="1921480"/>
          <a:ext cx="7547743" cy="5204183"/>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16384</xdr:col>
      <xdr:colOff>607200</xdr:colOff>
      <xdr:row>0</xdr:row>
      <xdr:rowOff>15875</xdr:rowOff>
    </xdr:from>
    <xdr:to>
      <xdr:col>16384</xdr:col>
      <xdr:colOff>609600</xdr:colOff>
      <xdr:row>0</xdr:row>
      <xdr:rowOff>627875</xdr:rowOff>
    </xdr:to>
    <xdr:sp macro="" textlink="">
      <xdr:nvSpPr>
        <xdr:cNvPr id="16" name="Rectangle 15"/>
        <xdr:cNvSpPr>
          <a:spLocks noChangeAspect="1"/>
        </xdr:cNvSpPr>
      </xdr:nvSpPr>
      <xdr:spPr>
        <a:xfrm flipH="1">
          <a:off x="13688200" y="15875"/>
          <a:ext cx="618350" cy="612000"/>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i="1">
              <a:solidFill>
                <a:schemeClr val="bg1"/>
              </a:solidFill>
              <a:latin typeface="Opel Sans" pitchFamily="34" charset="-95"/>
            </a:rPr>
            <a:t>2</a:t>
          </a:r>
        </a:p>
      </xdr:txBody>
    </xdr:sp>
    <xdr:clientData/>
  </xdr:twoCellAnchor>
  <xdr:twoCellAnchor editAs="oneCell">
    <xdr:from>
      <xdr:col>0</xdr:col>
      <xdr:colOff>47625</xdr:colOff>
      <xdr:row>26</xdr:row>
      <xdr:rowOff>31751</xdr:rowOff>
    </xdr:from>
    <xdr:to>
      <xdr:col>0</xdr:col>
      <xdr:colOff>734554</xdr:colOff>
      <xdr:row>26</xdr:row>
      <xdr:rowOff>619125</xdr:rowOff>
    </xdr:to>
    <xdr:pic>
      <xdr:nvPicPr>
        <xdr:cNvPr id="9" name="Picture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009" t="12840" r="22215" b="20722"/>
        <a:stretch/>
      </xdr:blipFill>
      <xdr:spPr>
        <a:xfrm>
          <a:off x="47625" y="8461376"/>
          <a:ext cx="686929" cy="587374"/>
        </a:xfrm>
        <a:prstGeom prst="rect">
          <a:avLst/>
        </a:prstGeom>
      </xdr:spPr>
    </xdr:pic>
    <xdr:clientData/>
  </xdr:twoCellAnchor>
  <xdr:twoCellAnchor editAs="oneCell">
    <xdr:from>
      <xdr:col>0</xdr:col>
      <xdr:colOff>31750</xdr:colOff>
      <xdr:row>27</xdr:row>
      <xdr:rowOff>95250</xdr:rowOff>
    </xdr:from>
    <xdr:to>
      <xdr:col>0</xdr:col>
      <xdr:colOff>718800</xdr:colOff>
      <xdr:row>27</xdr:row>
      <xdr:rowOff>730250</xdr:rowOff>
    </xdr:to>
    <xdr:pic>
      <xdr:nvPicPr>
        <xdr:cNvPr id="10" name="Picture 9"/>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803" t="13966" r="23804" b="17344"/>
        <a:stretch/>
      </xdr:blipFill>
      <xdr:spPr>
        <a:xfrm>
          <a:off x="31750" y="9191625"/>
          <a:ext cx="687050" cy="635000"/>
        </a:xfrm>
        <a:prstGeom prst="rect">
          <a:avLst/>
        </a:prstGeom>
      </xdr:spPr>
    </xdr:pic>
    <xdr:clientData/>
  </xdr:twoCellAnchor>
  <xdr:twoCellAnchor editAs="oneCell">
    <xdr:from>
      <xdr:col>0</xdr:col>
      <xdr:colOff>0</xdr:colOff>
      <xdr:row>28</xdr:row>
      <xdr:rowOff>95250</xdr:rowOff>
    </xdr:from>
    <xdr:to>
      <xdr:col>0</xdr:col>
      <xdr:colOff>719667</xdr:colOff>
      <xdr:row>28</xdr:row>
      <xdr:rowOff>698500</xdr:rowOff>
    </xdr:to>
    <xdr:pic>
      <xdr:nvPicPr>
        <xdr:cNvPr id="17" name="Picture 16"/>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3009" t="15092" r="23010" b="20723"/>
        <a:stretch/>
      </xdr:blipFill>
      <xdr:spPr>
        <a:xfrm>
          <a:off x="0" y="10048875"/>
          <a:ext cx="719667" cy="603250"/>
        </a:xfrm>
        <a:prstGeom prst="rect">
          <a:avLst/>
        </a:prstGeom>
      </xdr:spPr>
    </xdr:pic>
    <xdr:clientData/>
  </xdr:twoCellAnchor>
  <xdr:twoCellAnchor editAs="absolute">
    <xdr:from>
      <xdr:col>3</xdr:col>
      <xdr:colOff>904872</xdr:colOff>
      <xdr:row>0</xdr:row>
      <xdr:rowOff>31749</xdr:rowOff>
    </xdr:from>
    <xdr:to>
      <xdr:col>4</xdr:col>
      <xdr:colOff>0</xdr:colOff>
      <xdr:row>1</xdr:row>
      <xdr:rowOff>0</xdr:rowOff>
    </xdr:to>
    <xdr:sp macro="" textlink="">
      <xdr:nvSpPr>
        <xdr:cNvPr id="18" name="Rectangle 17"/>
        <xdr:cNvSpPr>
          <a:spLocks noChangeAspect="1"/>
        </xdr:cNvSpPr>
      </xdr:nvSpPr>
      <xdr:spPr>
        <a:xfrm>
          <a:off x="11318872" y="31749"/>
          <a:ext cx="635003" cy="635001"/>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i="0">
              <a:solidFill>
                <a:schemeClr val="bg1"/>
              </a:solidFill>
              <a:latin typeface="Opel Sans Condensed" panose="020B0503030403020304" pitchFamily="34" charset="0"/>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457200</xdr:colOff>
      <xdr:row>0</xdr:row>
      <xdr:rowOff>0</xdr:rowOff>
    </xdr:from>
    <xdr:to>
      <xdr:col>12</xdr:col>
      <xdr:colOff>0</xdr:colOff>
      <xdr:row>0</xdr:row>
      <xdr:rowOff>428624</xdr:rowOff>
    </xdr:to>
    <xdr:sp macro="" textlink="">
      <xdr:nvSpPr>
        <xdr:cNvPr id="2" name="Rectangle 1"/>
        <xdr:cNvSpPr>
          <a:spLocks noChangeAspect="1"/>
        </xdr:cNvSpPr>
      </xdr:nvSpPr>
      <xdr:spPr>
        <a:xfrm>
          <a:off x="15592425" y="0"/>
          <a:ext cx="428625" cy="428624"/>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chemeClr val="bg1"/>
              </a:solidFill>
              <a:latin typeface="Opel Sans Condensed" panose="020B0503030403020304" pitchFamily="34" charset="0"/>
            </a:rPr>
            <a:t>3</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1716643</xdr:colOff>
      <xdr:row>1</xdr:row>
      <xdr:rowOff>9524</xdr:rowOff>
    </xdr:from>
    <xdr:to>
      <xdr:col>3</xdr:col>
      <xdr:colOff>2113121</xdr:colOff>
      <xdr:row>1</xdr:row>
      <xdr:rowOff>438149</xdr:rowOff>
    </xdr:to>
    <xdr:sp macro="" textlink="">
      <xdr:nvSpPr>
        <xdr:cNvPr id="2" name="Rectangle 1"/>
        <xdr:cNvSpPr>
          <a:spLocks noChangeAspect="1"/>
        </xdr:cNvSpPr>
      </xdr:nvSpPr>
      <xdr:spPr>
        <a:xfrm>
          <a:off x="9498568" y="171449"/>
          <a:ext cx="396478" cy="428625"/>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chemeClr val="bg1"/>
              </a:solidFill>
              <a:latin typeface="Opel Sans Condensed" panose="020B0503030403020304" pitchFamily="34" charset="0"/>
            </a:rPr>
            <a:t>4</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xdr:colOff>
      <xdr:row>0</xdr:row>
      <xdr:rowOff>1</xdr:rowOff>
    </xdr:from>
    <xdr:to>
      <xdr:col>0</xdr:col>
      <xdr:colOff>647334</xdr:colOff>
      <xdr:row>1</xdr:row>
      <xdr:rowOff>0</xdr:rowOff>
    </xdr:to>
    <xdr:sp macro="" textlink="">
      <xdr:nvSpPr>
        <xdr:cNvPr id="2" name="Rectangle 1"/>
        <xdr:cNvSpPr>
          <a:spLocks noChangeAspect="1"/>
        </xdr:cNvSpPr>
      </xdr:nvSpPr>
      <xdr:spPr>
        <a:xfrm>
          <a:off x="1" y="1"/>
          <a:ext cx="647333" cy="628649"/>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i="1">
              <a:solidFill>
                <a:schemeClr val="bg1"/>
              </a:solidFill>
              <a:latin typeface="Opel Sans" pitchFamily="34" charset="-95"/>
            </a:rPr>
            <a:t>5</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xdr:colOff>
      <xdr:row>0</xdr:row>
      <xdr:rowOff>9525</xdr:rowOff>
    </xdr:from>
    <xdr:to>
      <xdr:col>0</xdr:col>
      <xdr:colOff>751417</xdr:colOff>
      <xdr:row>1</xdr:row>
      <xdr:rowOff>0</xdr:rowOff>
    </xdr:to>
    <xdr:sp macro="" textlink="">
      <xdr:nvSpPr>
        <xdr:cNvPr id="2" name="Text Box 2"/>
        <xdr:cNvSpPr txBox="1">
          <a:spLocks noChangeArrowheads="1"/>
        </xdr:cNvSpPr>
      </xdr:nvSpPr>
      <xdr:spPr bwMode="auto">
        <a:xfrm>
          <a:off x="2" y="9525"/>
          <a:ext cx="751415" cy="699558"/>
        </a:xfrm>
        <a:prstGeom prst="rect">
          <a:avLst/>
        </a:prstGeom>
        <a:solidFill>
          <a:schemeClr val="bg2">
            <a:lumMod val="25000"/>
          </a:schemeClr>
        </a:solidFill>
        <a:ln w="9525">
          <a:noFill/>
          <a:miter lim="800000"/>
          <a:headEnd/>
          <a:tailEnd/>
        </a:ln>
      </xdr:spPr>
      <xdr:txBody>
        <a:bodyPr vertOverflow="clip" wrap="square" lIns="91440" tIns="91440" rIns="91440" bIns="0" anchor="t" upright="1"/>
        <a:lstStyle/>
        <a:p>
          <a:pPr algn="ctr" rtl="0">
            <a:defRPr sz="1000"/>
          </a:pPr>
          <a:r>
            <a:rPr lang="en-US" sz="3200" b="1" i="1" strike="noStrike">
              <a:solidFill>
                <a:srgbClr val="FFFFFF"/>
              </a:solidFill>
              <a:latin typeface="Opel Sans"/>
            </a:rPr>
            <a:t>6</a:t>
          </a:r>
        </a:p>
      </xdr:txBody>
    </xdr:sp>
    <xdr:clientData/>
  </xdr:twoCellAnchor>
  <xdr:twoCellAnchor>
    <xdr:from>
      <xdr:col>0</xdr:col>
      <xdr:colOff>178593</xdr:colOff>
      <xdr:row>2</xdr:row>
      <xdr:rowOff>119067</xdr:rowOff>
    </xdr:from>
    <xdr:to>
      <xdr:col>5</xdr:col>
      <xdr:colOff>880515</xdr:colOff>
      <xdr:row>19</xdr:row>
      <xdr:rowOff>119063</xdr:rowOff>
    </xdr:to>
    <xdr:grpSp>
      <xdr:nvGrpSpPr>
        <xdr:cNvPr id="34" name="Group 33"/>
        <xdr:cNvGrpSpPr/>
      </xdr:nvGrpSpPr>
      <xdr:grpSpPr>
        <a:xfrm>
          <a:off x="178593" y="988223"/>
          <a:ext cx="11465172" cy="2833684"/>
          <a:chOff x="0" y="809629"/>
          <a:chExt cx="11465172" cy="2833684"/>
        </a:xfrm>
      </xdr:grpSpPr>
      <xdr:pic>
        <xdr:nvPicPr>
          <xdr:cNvPr id="21" name="Picture 20"/>
          <xdr:cNvPicPr>
            <a:picLocks noChangeAspect="1"/>
          </xdr:cNvPicPr>
        </xdr:nvPicPr>
        <xdr:blipFill rotWithShape="1">
          <a:blip xmlns:r="http://schemas.openxmlformats.org/officeDocument/2006/relationships" r:embed="rId1"/>
          <a:srcRect l="601" t="28136" r="1430" b="28817"/>
          <a:stretch/>
        </xdr:blipFill>
        <xdr:spPr>
          <a:xfrm>
            <a:off x="0" y="809629"/>
            <a:ext cx="11465172" cy="2833684"/>
          </a:xfrm>
          <a:prstGeom prst="rect">
            <a:avLst/>
          </a:prstGeom>
        </xdr:spPr>
      </xdr:pic>
      <xdr:sp macro="" textlink="">
        <xdr:nvSpPr>
          <xdr:cNvPr id="3" name="TextBox 2"/>
          <xdr:cNvSpPr txBox="1"/>
        </xdr:nvSpPr>
        <xdr:spPr>
          <a:xfrm>
            <a:off x="83344" y="928687"/>
            <a:ext cx="1690687"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a:latin typeface="Opel Sans Condensed" panose="020B0503030403020304" pitchFamily="34" charset="0"/>
              </a:rPr>
              <a:t>διαστάσεις</a:t>
            </a:r>
            <a:r>
              <a:rPr lang="el-GR" sz="1100" baseline="0">
                <a:latin typeface="Opel Sans Condensed" panose="020B0503030403020304" pitchFamily="34" charset="0"/>
              </a:rPr>
              <a:t> σε </a:t>
            </a:r>
            <a:r>
              <a:rPr lang="en-US" sz="1100" baseline="0">
                <a:latin typeface="Opel Sans Condensed" panose="020B0503030403020304" pitchFamily="34" charset="0"/>
              </a:rPr>
              <a:t>mm</a:t>
            </a:r>
            <a:endParaRPr lang="en-US" sz="1100">
              <a:latin typeface="Opel Sans Condensed" panose="020B0503030403020304" pitchFamily="34" charset="0"/>
            </a:endParaRPr>
          </a:p>
        </xdr:txBody>
      </xdr:sp>
      <xdr:sp macro="" textlink="">
        <xdr:nvSpPr>
          <xdr:cNvPr id="22" name="TextBox 21"/>
          <xdr:cNvSpPr txBox="1"/>
        </xdr:nvSpPr>
        <xdr:spPr>
          <a:xfrm>
            <a:off x="5855494" y="1795462"/>
            <a:ext cx="573881"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l Sans Condensed" panose="020B0503030403020304" pitchFamily="34" charset="0"/>
              </a:rPr>
              <a:t>1685</a:t>
            </a:r>
          </a:p>
        </xdr:txBody>
      </xdr:sp>
      <xdr:sp macro="" textlink="">
        <xdr:nvSpPr>
          <xdr:cNvPr id="23" name="TextBox 22"/>
          <xdr:cNvSpPr txBox="1"/>
        </xdr:nvSpPr>
        <xdr:spPr>
          <a:xfrm>
            <a:off x="7436643" y="2864643"/>
            <a:ext cx="573881"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l Sans Condensed" panose="020B0503030403020304" pitchFamily="34" charset="0"/>
              </a:rPr>
              <a:t>1577</a:t>
            </a:r>
          </a:p>
        </xdr:txBody>
      </xdr:sp>
      <xdr:sp macro="" textlink="">
        <xdr:nvSpPr>
          <xdr:cNvPr id="24" name="TextBox 23"/>
          <xdr:cNvSpPr txBox="1"/>
        </xdr:nvSpPr>
        <xdr:spPr>
          <a:xfrm>
            <a:off x="7446168" y="3088481"/>
            <a:ext cx="573881"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l Sans Condensed" panose="020B0503030403020304" pitchFamily="34" charset="0"/>
              </a:rPr>
              <a:t>1884</a:t>
            </a:r>
          </a:p>
        </xdr:txBody>
      </xdr:sp>
      <xdr:sp macro="" textlink="">
        <xdr:nvSpPr>
          <xdr:cNvPr id="25" name="TextBox 24"/>
          <xdr:cNvSpPr txBox="1"/>
        </xdr:nvSpPr>
        <xdr:spPr>
          <a:xfrm>
            <a:off x="10029824" y="2874168"/>
            <a:ext cx="573881"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l Sans Condensed" panose="020B0503030403020304" pitchFamily="34" charset="0"/>
              </a:rPr>
              <a:t>1577</a:t>
            </a:r>
          </a:p>
        </xdr:txBody>
      </xdr:sp>
      <xdr:sp macro="" textlink="">
        <xdr:nvSpPr>
          <xdr:cNvPr id="26" name="TextBox 25"/>
          <xdr:cNvSpPr txBox="1"/>
        </xdr:nvSpPr>
        <xdr:spPr>
          <a:xfrm>
            <a:off x="10027442" y="3121819"/>
            <a:ext cx="573881"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l Sans Condensed" panose="020B0503030403020304" pitchFamily="34" charset="0"/>
              </a:rPr>
              <a:t>2100</a:t>
            </a:r>
          </a:p>
        </xdr:txBody>
      </xdr:sp>
      <xdr:sp macro="" textlink="">
        <xdr:nvSpPr>
          <xdr:cNvPr id="27" name="TextBox 26"/>
          <xdr:cNvSpPr txBox="1"/>
        </xdr:nvSpPr>
        <xdr:spPr>
          <a:xfrm>
            <a:off x="4531518" y="2888456"/>
            <a:ext cx="397669" cy="230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l Sans Condensed" panose="020B0503030403020304" pitchFamily="34" charset="0"/>
              </a:rPr>
              <a:t>907</a:t>
            </a:r>
          </a:p>
        </xdr:txBody>
      </xdr:sp>
      <xdr:sp macro="" textlink="">
        <xdr:nvSpPr>
          <xdr:cNvPr id="28" name="TextBox 27"/>
          <xdr:cNvSpPr txBox="1"/>
        </xdr:nvSpPr>
        <xdr:spPr>
          <a:xfrm>
            <a:off x="4588670" y="3243264"/>
            <a:ext cx="459582" cy="233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l Sans Condensed" panose="020B0503030403020304" pitchFamily="34" charset="0"/>
              </a:rPr>
              <a:t>1019</a:t>
            </a:r>
          </a:p>
        </xdr:txBody>
      </xdr:sp>
      <xdr:sp macro="" textlink="">
        <xdr:nvSpPr>
          <xdr:cNvPr id="29" name="TextBox 28"/>
          <xdr:cNvSpPr txBox="1"/>
        </xdr:nvSpPr>
        <xdr:spPr>
          <a:xfrm>
            <a:off x="600074" y="2886075"/>
            <a:ext cx="397669" cy="230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l Sans Condensed" panose="020B0503030403020304" pitchFamily="34" charset="0"/>
              </a:rPr>
              <a:t>999</a:t>
            </a:r>
          </a:p>
        </xdr:txBody>
      </xdr:sp>
      <xdr:sp macro="" textlink="">
        <xdr:nvSpPr>
          <xdr:cNvPr id="30" name="TextBox 29"/>
          <xdr:cNvSpPr txBox="1"/>
        </xdr:nvSpPr>
        <xdr:spPr>
          <a:xfrm>
            <a:off x="2407445" y="3371852"/>
            <a:ext cx="459582" cy="233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l Sans Condensed" panose="020B0503030403020304" pitchFamily="34" charset="0"/>
              </a:rPr>
              <a:t>4778</a:t>
            </a:r>
          </a:p>
        </xdr:txBody>
      </xdr:sp>
      <xdr:sp macro="" textlink="">
        <xdr:nvSpPr>
          <xdr:cNvPr id="31" name="TextBox 30"/>
          <xdr:cNvSpPr txBox="1"/>
        </xdr:nvSpPr>
        <xdr:spPr>
          <a:xfrm>
            <a:off x="2250283" y="3071815"/>
            <a:ext cx="459582" cy="233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l Sans Condensed" panose="020B0503030403020304" pitchFamily="34" charset="0"/>
              </a:rPr>
              <a:t>4666</a:t>
            </a:r>
          </a:p>
        </xdr:txBody>
      </xdr:sp>
      <xdr:sp macro="" textlink="">
        <xdr:nvSpPr>
          <xdr:cNvPr id="33" name="TextBox 32"/>
          <xdr:cNvSpPr txBox="1"/>
        </xdr:nvSpPr>
        <xdr:spPr>
          <a:xfrm>
            <a:off x="2569370" y="2867028"/>
            <a:ext cx="459582" cy="233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Opel Sans Condensed" panose="020B0503030403020304" pitchFamily="34" charset="0"/>
              </a:rPr>
              <a:t>2760</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xdr:colOff>
      <xdr:row>0</xdr:row>
      <xdr:rowOff>9525</xdr:rowOff>
    </xdr:from>
    <xdr:to>
      <xdr:col>1</xdr:col>
      <xdr:colOff>1</xdr:colOff>
      <xdr:row>0</xdr:row>
      <xdr:rowOff>161926</xdr:rowOff>
    </xdr:to>
    <xdr:sp macro="" textlink="">
      <xdr:nvSpPr>
        <xdr:cNvPr id="2" name="Text Box 2"/>
        <xdr:cNvSpPr txBox="1">
          <a:spLocks noChangeArrowheads="1"/>
        </xdr:cNvSpPr>
      </xdr:nvSpPr>
      <xdr:spPr bwMode="auto">
        <a:xfrm>
          <a:off x="2" y="9525"/>
          <a:ext cx="609599" cy="180976"/>
        </a:xfrm>
        <a:prstGeom prst="rect">
          <a:avLst/>
        </a:prstGeom>
        <a:solidFill>
          <a:srgbClr val="777777"/>
        </a:solidFill>
        <a:ln w="9525">
          <a:noFill/>
          <a:miter lim="800000"/>
          <a:headEnd/>
          <a:tailEnd/>
        </a:ln>
      </xdr:spPr>
      <xdr:txBody>
        <a:bodyPr vertOverflow="clip" wrap="square" lIns="91440" tIns="91440" rIns="91440" bIns="0" anchor="t" upright="1"/>
        <a:lstStyle/>
        <a:p>
          <a:pPr algn="ctr" rtl="0">
            <a:defRPr sz="1000"/>
          </a:pPr>
          <a:r>
            <a:rPr lang="en-US" sz="3200" b="1" i="0" strike="noStrike">
              <a:solidFill>
                <a:srgbClr val="FFFFFF"/>
              </a:solidFill>
              <a:latin typeface="Opel Sans"/>
            </a:rPr>
            <a:t>6</a:t>
          </a:r>
        </a:p>
      </xdr:txBody>
    </xdr:sp>
    <xdr:clientData/>
  </xdr:twoCellAnchor>
  <xdr:twoCellAnchor editAs="oneCell">
    <xdr:from>
      <xdr:col>0</xdr:col>
      <xdr:colOff>0</xdr:colOff>
      <xdr:row>0</xdr:row>
      <xdr:rowOff>9524</xdr:rowOff>
    </xdr:from>
    <xdr:to>
      <xdr:col>1</xdr:col>
      <xdr:colOff>9525</xdr:colOff>
      <xdr:row>1</xdr:row>
      <xdr:rowOff>0</xdr:rowOff>
    </xdr:to>
    <xdr:sp macro="" textlink="">
      <xdr:nvSpPr>
        <xdr:cNvPr id="3" name="Text Box 2"/>
        <xdr:cNvSpPr txBox="1">
          <a:spLocks noChangeArrowheads="1"/>
        </xdr:cNvSpPr>
      </xdr:nvSpPr>
      <xdr:spPr bwMode="auto">
        <a:xfrm>
          <a:off x="0" y="9524"/>
          <a:ext cx="695325" cy="542926"/>
        </a:xfrm>
        <a:prstGeom prst="rect">
          <a:avLst/>
        </a:prstGeom>
        <a:solidFill>
          <a:schemeClr val="bg2">
            <a:lumMod val="25000"/>
          </a:schemeClr>
        </a:solidFill>
        <a:ln w="9525">
          <a:noFill/>
          <a:miter lim="800000"/>
          <a:headEnd/>
          <a:tailEnd/>
        </a:ln>
      </xdr:spPr>
      <xdr:txBody>
        <a:bodyPr vertOverflow="clip" wrap="square" lIns="91440" tIns="91440" rIns="91440" bIns="0" anchor="ctr" anchorCtr="0" upright="1"/>
        <a:lstStyle/>
        <a:p>
          <a:pPr algn="ctr" rtl="0">
            <a:defRPr sz="1000"/>
          </a:pPr>
          <a:r>
            <a:rPr lang="el-GR" sz="3000" b="1" i="1" strike="noStrike">
              <a:solidFill>
                <a:srgbClr val="FFFFFF"/>
              </a:solidFill>
              <a:latin typeface="Opel Sans"/>
            </a:rPr>
            <a:t>7</a:t>
          </a:r>
          <a:endParaRPr lang="en-US" sz="3000" b="1" i="1" strike="noStrike">
            <a:solidFill>
              <a:srgbClr val="FFFFFF"/>
            </a:solidFill>
            <a:latin typeface="Opel Sans"/>
          </a:endParaRPr>
        </a:p>
      </xdr:txBody>
    </xdr:sp>
    <xdr:clientData/>
  </xdr:twoCellAnchor>
  <xdr:twoCellAnchor editAs="oneCell">
    <xdr:from>
      <xdr:col>4</xdr:col>
      <xdr:colOff>685797</xdr:colOff>
      <xdr:row>6</xdr:row>
      <xdr:rowOff>57150</xdr:rowOff>
    </xdr:from>
    <xdr:to>
      <xdr:col>4</xdr:col>
      <xdr:colOff>1066750</xdr:colOff>
      <xdr:row>6</xdr:row>
      <xdr:rowOff>314293</xdr:rowOff>
    </xdr:to>
    <xdr:pic>
      <xdr:nvPicPr>
        <xdr:cNvPr id="4" name="Picture 3" descr="http://gmeconfigurator.com/res/opel/img/tirelabel/tirelabel_noisegroup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9266" y="2152650"/>
          <a:ext cx="380953" cy="25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209548</xdr:colOff>
      <xdr:row>6</xdr:row>
      <xdr:rowOff>57150</xdr:rowOff>
    </xdr:from>
    <xdr:to>
      <xdr:col>4</xdr:col>
      <xdr:colOff>590501</xdr:colOff>
      <xdr:row>6</xdr:row>
      <xdr:rowOff>314293</xdr:rowOff>
    </xdr:to>
    <xdr:pic>
      <xdr:nvPicPr>
        <xdr:cNvPr id="8" name="Picture 7" descr="http://gmeconfigurator.com/res/opel/img/tirelabel/tirelabel_noisegroup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03017" y="2152650"/>
          <a:ext cx="380953" cy="25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UBLICATIONS%20FROM%20DEPARTMENTS\MARKETING%20PUBLICATIONS\P%20R%20I%20C%20E%20L%20I%20S%20T%20S\INSIGNIA\CY10\INSIGNIA_PRICES_10_3_MY10.5_VAT21%25%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nia"/>
      <sheetName val="Κινητήρες - Εκδόσεις"/>
      <sheetName val="Εξοπλισμός"/>
      <sheetName val="Πακέτα Προαιρετικού Εξοπλισμού"/>
      <sheetName val="Ειδικές κατηγορίες"/>
      <sheetName val="Τεχνικά Χαρακτηριστικά"/>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1"/>
  <sheetViews>
    <sheetView tabSelected="1" zoomScale="79" zoomScaleNormal="79" workbookViewId="0">
      <selection activeCell="B4" sqref="B4"/>
    </sheetView>
  </sheetViews>
  <sheetFormatPr defaultColWidth="0" defaultRowHeight="12.75" zeroHeight="1"/>
  <cols>
    <col min="1" max="1" width="2.125" style="21" customWidth="1"/>
    <col min="2" max="2" width="104.625" style="21" customWidth="1"/>
    <col min="3" max="3" width="19.875" style="21" customWidth="1"/>
    <col min="4" max="4" width="10.875" style="21" hidden="1" customWidth="1"/>
    <col min="5" max="5" width="6.25" style="21" hidden="1" customWidth="1"/>
    <col min="6" max="7" width="10.875" style="21" hidden="1" customWidth="1"/>
    <col min="8" max="8" width="5" style="21" hidden="1" customWidth="1"/>
    <col min="9" max="9" width="10.875" style="21" hidden="1" customWidth="1"/>
    <col min="10" max="16384" width="10.875" style="21" hidden="1"/>
  </cols>
  <sheetData>
    <row r="1" spans="1:15" ht="16.5" customHeight="1">
      <c r="A1" s="27"/>
      <c r="B1" s="27"/>
      <c r="C1" s="27"/>
      <c r="D1" s="22"/>
      <c r="E1" s="22"/>
      <c r="F1" s="22"/>
      <c r="G1" s="22"/>
      <c r="H1" s="22"/>
      <c r="I1" s="22"/>
    </row>
    <row r="2" spans="1:15" ht="18" customHeight="1">
      <c r="A2" s="22"/>
      <c r="B2" s="22"/>
      <c r="C2" s="22"/>
      <c r="D2" s="22"/>
      <c r="E2" s="22"/>
      <c r="F2" s="22"/>
      <c r="G2" s="22"/>
      <c r="H2" s="22"/>
      <c r="I2" s="22"/>
    </row>
    <row r="3" spans="1:15" ht="21.75" customHeight="1">
      <c r="A3" s="22"/>
      <c r="C3" s="22"/>
      <c r="D3" s="26"/>
      <c r="E3" s="22"/>
      <c r="F3" s="22"/>
      <c r="G3" s="22"/>
      <c r="H3" s="22"/>
      <c r="I3" s="22"/>
    </row>
    <row r="4" spans="1:15" ht="21" customHeight="1">
      <c r="A4" s="22"/>
      <c r="B4" s="58" t="s">
        <v>383</v>
      </c>
      <c r="C4" s="22"/>
      <c r="D4" s="25"/>
      <c r="E4" s="22"/>
      <c r="F4" s="22"/>
      <c r="G4" s="22"/>
      <c r="H4" s="22"/>
      <c r="I4" s="22"/>
    </row>
    <row r="5" spans="1:15" ht="19.5" customHeight="1">
      <c r="A5" s="22"/>
      <c r="B5" s="56" t="s">
        <v>169</v>
      </c>
      <c r="C5" s="22"/>
      <c r="D5" s="24"/>
      <c r="E5" s="22"/>
      <c r="F5" s="22"/>
      <c r="G5" s="22"/>
      <c r="H5" s="22"/>
      <c r="I5" s="22"/>
    </row>
    <row r="6" spans="1:15" ht="18" customHeight="1">
      <c r="A6" s="22"/>
      <c r="B6" s="56" t="s">
        <v>385</v>
      </c>
      <c r="C6" s="22"/>
      <c r="D6" s="22"/>
      <c r="E6" s="22"/>
      <c r="F6" s="22"/>
      <c r="G6" s="22"/>
      <c r="H6" s="22"/>
      <c r="I6" s="22"/>
    </row>
    <row r="7" spans="1:15" ht="20.25" customHeight="1">
      <c r="A7" s="22"/>
      <c r="B7" s="57" t="s">
        <v>384</v>
      </c>
      <c r="C7" s="22"/>
      <c r="D7" s="22"/>
      <c r="E7" s="22"/>
      <c r="F7" s="22"/>
      <c r="G7" s="22"/>
      <c r="H7" s="22"/>
      <c r="I7" s="22"/>
    </row>
    <row r="8" spans="1:15" ht="22.5" customHeight="1">
      <c r="A8" s="22"/>
      <c r="B8" s="22"/>
      <c r="C8" s="22"/>
      <c r="D8" s="22"/>
      <c r="E8" s="22"/>
      <c r="F8" s="22"/>
      <c r="G8" s="22"/>
      <c r="H8" s="22"/>
      <c r="I8" s="22"/>
    </row>
    <row r="9" spans="1:15" ht="402.75" customHeight="1">
      <c r="A9" s="22"/>
      <c r="B9" s="55"/>
      <c r="C9" s="23"/>
      <c r="D9" s="23"/>
      <c r="E9" s="23"/>
      <c r="F9" s="23"/>
      <c r="G9" s="23"/>
      <c r="H9" s="23"/>
      <c r="I9" s="22"/>
    </row>
    <row r="10" spans="1:15" ht="14.25" customHeight="1">
      <c r="A10" s="22"/>
      <c r="B10" s="22"/>
      <c r="C10" s="22"/>
      <c r="D10" s="22"/>
      <c r="E10" s="22"/>
      <c r="F10" s="22"/>
      <c r="G10" s="22"/>
      <c r="H10" s="22"/>
      <c r="I10" s="22"/>
    </row>
    <row r="11" spans="1:15" ht="70.5" hidden="1" customHeight="1">
      <c r="A11" s="22"/>
      <c r="B11" s="1"/>
      <c r="C11" s="180"/>
      <c r="D11" s="180"/>
      <c r="E11" s="180"/>
      <c r="F11" s="180"/>
      <c r="G11" s="180"/>
      <c r="H11" s="180"/>
      <c r="I11" s="180"/>
      <c r="J11" s="180"/>
      <c r="K11" s="180"/>
      <c r="L11" s="180"/>
      <c r="M11" s="180"/>
      <c r="N11" s="180"/>
      <c r="O11" s="180"/>
    </row>
    <row r="12" spans="1:15" ht="33" hidden="1" customHeight="1">
      <c r="A12" s="22"/>
      <c r="B12" s="181"/>
      <c r="C12" s="181"/>
      <c r="D12" s="181"/>
      <c r="E12" s="181"/>
      <c r="F12" s="181"/>
      <c r="G12" s="181"/>
      <c r="H12" s="181"/>
      <c r="I12" s="5"/>
      <c r="J12" s="5"/>
      <c r="K12" s="5"/>
      <c r="L12" s="5"/>
      <c r="M12" s="5"/>
      <c r="N12" s="5"/>
      <c r="O12" s="5"/>
    </row>
    <row r="13" spans="1:15" s="22" customFormat="1" ht="46.5" hidden="1" customHeight="1">
      <c r="B13" s="182"/>
      <c r="C13" s="183"/>
      <c r="D13" s="183"/>
      <c r="E13" s="183"/>
      <c r="F13" s="183"/>
      <c r="G13" s="183"/>
      <c r="H13" s="183"/>
      <c r="I13" s="183"/>
      <c r="J13" s="183"/>
      <c r="K13" s="183"/>
      <c r="L13" s="183"/>
      <c r="M13" s="183"/>
      <c r="N13" s="183"/>
      <c r="O13" s="183"/>
    </row>
    <row r="14" spans="1:15" s="22" customFormat="1" hidden="1"/>
    <row r="15" spans="1:15" s="22" customFormat="1" hidden="1"/>
    <row r="16" spans="1:15" s="22" customFormat="1" hidden="1"/>
    <row r="17" s="22" customFormat="1"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sheetData>
  <mergeCells count="3">
    <mergeCell ref="B11:O11"/>
    <mergeCell ref="B12:H12"/>
    <mergeCell ref="B13:O13"/>
  </mergeCells>
  <pageMargins left="0" right="0" top="0.47244094488188998" bottom="0" header="0.39370078740157499" footer="0.59055118110236204"/>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C5" sqref="C5:C6"/>
    </sheetView>
  </sheetViews>
  <sheetFormatPr defaultColWidth="0" defaultRowHeight="0" customHeight="1" zeroHeight="1"/>
  <cols>
    <col min="1" max="1" width="7.375" style="12" customWidth="1"/>
    <col min="2" max="2" width="24.625" style="12" customWidth="1"/>
    <col min="3" max="3" width="11.625" style="12" customWidth="1"/>
    <col min="4" max="4" width="22.75" style="12" customWidth="1"/>
    <col min="5" max="5" width="22.5" style="12" customWidth="1"/>
    <col min="6" max="6" width="18.75" style="12" hidden="1" customWidth="1"/>
    <col min="7" max="8" width="8" style="12" hidden="1" customWidth="1"/>
    <col min="9" max="16384" width="5.75" style="12" hidden="1"/>
  </cols>
  <sheetData>
    <row r="1" spans="1:7" ht="36" customHeight="1">
      <c r="A1" s="54">
        <v>1</v>
      </c>
      <c r="B1" s="59" t="s">
        <v>190</v>
      </c>
      <c r="C1" s="59"/>
      <c r="D1" s="59"/>
      <c r="E1" s="15"/>
    </row>
    <row r="2" spans="1:7" ht="36" customHeight="1">
      <c r="A2" s="15"/>
      <c r="B2" s="15"/>
      <c r="C2" s="15"/>
      <c r="D2" s="15"/>
      <c r="E2" s="15"/>
    </row>
    <row r="3" spans="1:7" ht="13.5" customHeight="1">
      <c r="A3" s="20"/>
      <c r="B3" s="19"/>
      <c r="C3" s="19"/>
      <c r="D3" s="18"/>
      <c r="E3" s="15"/>
    </row>
    <row r="4" spans="1:7" ht="25.5" customHeight="1">
      <c r="A4" s="17"/>
      <c r="B4" s="28" t="s">
        <v>172</v>
      </c>
      <c r="C4" s="28" t="s">
        <v>173</v>
      </c>
      <c r="D4" s="28" t="s">
        <v>60</v>
      </c>
      <c r="E4" s="28" t="s">
        <v>192</v>
      </c>
    </row>
    <row r="5" spans="1:7" ht="25.5" customHeight="1">
      <c r="A5" s="184" t="s">
        <v>2</v>
      </c>
      <c r="B5" s="194" t="s">
        <v>371</v>
      </c>
      <c r="C5" s="192" t="s">
        <v>161</v>
      </c>
      <c r="D5" s="186">
        <v>30000</v>
      </c>
      <c r="E5" s="186">
        <v>32000</v>
      </c>
    </row>
    <row r="6" spans="1:7" ht="25.5" customHeight="1">
      <c r="A6" s="185"/>
      <c r="B6" s="195"/>
      <c r="C6" s="192"/>
      <c r="D6" s="187"/>
      <c r="E6" s="187"/>
    </row>
    <row r="7" spans="1:7" ht="24.75" customHeight="1">
      <c r="A7" s="185"/>
      <c r="B7" s="194" t="s">
        <v>372</v>
      </c>
      <c r="C7" s="192" t="s">
        <v>161</v>
      </c>
      <c r="D7" s="186" t="s">
        <v>189</v>
      </c>
      <c r="E7" s="186">
        <v>33000</v>
      </c>
      <c r="F7" s="16"/>
      <c r="G7" s="16"/>
    </row>
    <row r="8" spans="1:7" ht="30.75" customHeight="1">
      <c r="A8" s="185"/>
      <c r="B8" s="195"/>
      <c r="C8" s="192"/>
      <c r="D8" s="187"/>
      <c r="E8" s="187"/>
      <c r="F8" s="16"/>
      <c r="G8" s="16"/>
    </row>
    <row r="9" spans="1:7" ht="30.75" customHeight="1">
      <c r="A9" s="185"/>
      <c r="B9" s="194" t="s">
        <v>373</v>
      </c>
      <c r="C9" s="192" t="s">
        <v>191</v>
      </c>
      <c r="D9" s="186" t="s">
        <v>189</v>
      </c>
      <c r="E9" s="186">
        <v>34800</v>
      </c>
      <c r="F9" s="16"/>
      <c r="G9" s="16"/>
    </row>
    <row r="10" spans="1:7" ht="30.75" customHeight="1">
      <c r="A10" s="185"/>
      <c r="B10" s="195"/>
      <c r="C10" s="192"/>
      <c r="D10" s="187"/>
      <c r="E10" s="187"/>
      <c r="F10" s="16"/>
      <c r="G10" s="16"/>
    </row>
    <row r="11" spans="1:7" ht="24" customHeight="1">
      <c r="A11" s="15"/>
      <c r="B11" s="15"/>
      <c r="C11" s="15"/>
      <c r="D11" s="15"/>
      <c r="E11" s="15"/>
    </row>
    <row r="12" spans="1:7" ht="238.5" customHeight="1">
      <c r="A12" s="188" t="s">
        <v>170</v>
      </c>
      <c r="B12" s="188"/>
      <c r="C12" s="188"/>
      <c r="D12" s="188"/>
      <c r="E12" s="188"/>
    </row>
    <row r="13" spans="1:7" ht="77.25" customHeight="1">
      <c r="A13" s="193" t="s">
        <v>171</v>
      </c>
      <c r="B13" s="193"/>
      <c r="C13" s="193"/>
      <c r="D13" s="193"/>
      <c r="E13" s="193"/>
    </row>
    <row r="14" spans="1:7" ht="44.25" customHeight="1">
      <c r="A14" s="189" t="s">
        <v>367</v>
      </c>
      <c r="B14" s="189"/>
      <c r="C14" s="189"/>
      <c r="D14" s="189"/>
      <c r="E14" s="189"/>
    </row>
    <row r="15" spans="1:7" ht="11.25" customHeight="1">
      <c r="A15" s="13"/>
      <c r="B15" s="13"/>
      <c r="C15" s="13"/>
      <c r="D15" s="13"/>
      <c r="E15" s="13"/>
    </row>
    <row r="16" spans="1:7" ht="60" customHeight="1">
      <c r="A16" s="190"/>
      <c r="B16" s="191"/>
      <c r="C16" s="191"/>
      <c r="D16" s="191"/>
      <c r="E16" s="191"/>
      <c r="F16" s="14"/>
    </row>
    <row r="17" spans="1:5" ht="12.75" hidden="1">
      <c r="A17" s="13"/>
      <c r="B17" s="13"/>
      <c r="C17" s="13"/>
      <c r="D17" s="13"/>
      <c r="E17" s="13"/>
    </row>
    <row r="18" spans="1:5" ht="12.75" hidden="1">
      <c r="A18" s="13"/>
      <c r="B18" s="13"/>
      <c r="C18" s="13"/>
      <c r="D18" s="13"/>
      <c r="E18" s="13"/>
    </row>
    <row r="19" spans="1:5" ht="12.75" hidden="1"/>
    <row r="20" spans="1:5" ht="12.75" hidden="1"/>
    <row r="21" spans="1:5" ht="12.75" hidden="1"/>
    <row r="22" spans="1:5" ht="12.75" hidden="1"/>
    <row r="23" spans="1:5" ht="12.75" hidden="1"/>
    <row r="24" spans="1:5" ht="12.75" hidden="1"/>
    <row r="25" spans="1:5" ht="12.75" hidden="1"/>
    <row r="26" spans="1:5" ht="12.75" hidden="1"/>
    <row r="27" spans="1:5" ht="12.75" hidden="1"/>
    <row r="28" spans="1:5" ht="12.75" hidden="1" customHeight="1"/>
    <row r="29" spans="1:5" ht="12.75" hidden="1" customHeight="1"/>
    <row r="30" spans="1:5" ht="12.75" hidden="1" customHeight="1"/>
    <row r="31" spans="1:5" ht="12.75" hidden="1" customHeight="1"/>
    <row r="32" spans="1:5" ht="12.75" hidden="1" customHeight="1"/>
    <row r="33" ht="12.75" hidden="1" customHeight="1"/>
    <row r="34" ht="12.75" hidden="1" customHeight="1"/>
    <row r="35" ht="12.75" hidden="1" customHeight="1"/>
    <row r="36" ht="12.75" hidden="1" customHeight="1"/>
  </sheetData>
  <mergeCells count="17">
    <mergeCell ref="E9:E10"/>
    <mergeCell ref="A5:A10"/>
    <mergeCell ref="D5:D6"/>
    <mergeCell ref="A12:E12"/>
    <mergeCell ref="A14:E14"/>
    <mergeCell ref="A16:E16"/>
    <mergeCell ref="C5:C6"/>
    <mergeCell ref="A13:E13"/>
    <mergeCell ref="B5:B6"/>
    <mergeCell ref="E5:E6"/>
    <mergeCell ref="B7:B8"/>
    <mergeCell ref="C7:C8"/>
    <mergeCell ref="D7:D8"/>
    <mergeCell ref="B9:B10"/>
    <mergeCell ref="C9:C10"/>
    <mergeCell ref="D9:D10"/>
    <mergeCell ref="E7:E8"/>
  </mergeCells>
  <conditionalFormatting sqref="D5">
    <cfRule type="cellIs" dxfId="17" priority="25" stopIfTrue="1" operator="equal">
      <formula>"-"</formula>
    </cfRule>
    <cfRule type="cellIs" dxfId="16" priority="26" stopIfTrue="1" operator="equal">
      <formula>""</formula>
    </cfRule>
    <cfRule type="cellIs" dxfId="15" priority="27" stopIfTrue="1" operator="equal">
      <formula>"'=""-"" or """"'"</formula>
    </cfRule>
  </conditionalFormatting>
  <conditionalFormatting sqref="D7">
    <cfRule type="cellIs" dxfId="14" priority="13" stopIfTrue="1" operator="equal">
      <formula>"-"</formula>
    </cfRule>
    <cfRule type="cellIs" dxfId="13" priority="14" stopIfTrue="1" operator="equal">
      <formula>""</formula>
    </cfRule>
    <cfRule type="cellIs" dxfId="12" priority="15" stopIfTrue="1" operator="equal">
      <formula>"'=""-"" or """"'"</formula>
    </cfRule>
  </conditionalFormatting>
  <conditionalFormatting sqref="D9">
    <cfRule type="cellIs" dxfId="11" priority="10" stopIfTrue="1" operator="equal">
      <formula>"-"</formula>
    </cfRule>
    <cfRule type="cellIs" dxfId="10" priority="11" stopIfTrue="1" operator="equal">
      <formula>""</formula>
    </cfRule>
    <cfRule type="cellIs" dxfId="9" priority="12" stopIfTrue="1" operator="equal">
      <formula>"'=""-"" or """"'"</formula>
    </cfRule>
  </conditionalFormatting>
  <conditionalFormatting sqref="E5">
    <cfRule type="cellIs" dxfId="8" priority="7" stopIfTrue="1" operator="equal">
      <formula>"-"</formula>
    </cfRule>
    <cfRule type="cellIs" dxfId="7" priority="8" stopIfTrue="1" operator="equal">
      <formula>""</formula>
    </cfRule>
    <cfRule type="cellIs" dxfId="6" priority="9" stopIfTrue="1" operator="equal">
      <formula>"'=""-"" or """"'"</formula>
    </cfRule>
  </conditionalFormatting>
  <conditionalFormatting sqref="E7">
    <cfRule type="cellIs" dxfId="5" priority="4" stopIfTrue="1" operator="equal">
      <formula>"-"</formula>
    </cfRule>
    <cfRule type="cellIs" dxfId="4" priority="5" stopIfTrue="1" operator="equal">
      <formula>""</formula>
    </cfRule>
    <cfRule type="cellIs" dxfId="3" priority="6" stopIfTrue="1" operator="equal">
      <formula>"'=""-"" or """"'"</formula>
    </cfRule>
  </conditionalFormatting>
  <conditionalFormatting sqref="E9">
    <cfRule type="cellIs" dxfId="2" priority="1" stopIfTrue="1" operator="equal">
      <formula>"-"</formula>
    </cfRule>
    <cfRule type="cellIs" dxfId="1" priority="2" stopIfTrue="1" operator="equal">
      <formula>""</formula>
    </cfRule>
    <cfRule type="cellIs" dxfId="0" priority="3" stopIfTrue="1" operator="equal">
      <formula>"'=""-"" or """"'"</formula>
    </cfRule>
  </conditionalFormatting>
  <pageMargins left="0.70866141732283472" right="0.70866141732283472"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
  <sheetViews>
    <sheetView view="pageBreakPreview" zoomScale="60" zoomScaleNormal="51" workbookViewId="0">
      <selection activeCell="C88" sqref="C88"/>
    </sheetView>
  </sheetViews>
  <sheetFormatPr defaultColWidth="0" defaultRowHeight="0" customHeight="1" zeroHeight="1"/>
  <cols>
    <col min="1" max="1" width="104.875" style="106" customWidth="1"/>
    <col min="2" max="2" width="15.125" style="122" customWidth="1"/>
    <col min="3" max="3" width="16.75" style="11" customWidth="1"/>
    <col min="4" max="4" width="20.25" style="106" customWidth="1"/>
    <col min="5" max="5" width="69" hidden="1" customWidth="1"/>
    <col min="6" max="6" width="0" hidden="1" customWidth="1"/>
    <col min="7" max="16384" width="10.875" hidden="1"/>
  </cols>
  <sheetData>
    <row r="1" spans="1:4" ht="52.5" customHeight="1">
      <c r="A1" s="31" t="s">
        <v>254</v>
      </c>
      <c r="B1" s="29"/>
      <c r="C1" s="30"/>
      <c r="D1" s="30"/>
    </row>
    <row r="2" spans="1:4" ht="30" customHeight="1">
      <c r="A2" s="103"/>
      <c r="B2" s="103"/>
      <c r="C2" s="103"/>
      <c r="D2" s="103"/>
    </row>
    <row r="3" spans="1:4" ht="26.25">
      <c r="A3" s="103"/>
      <c r="B3" s="104"/>
      <c r="C3" s="32" t="s">
        <v>60</v>
      </c>
      <c r="D3" s="105" t="s">
        <v>192</v>
      </c>
    </row>
    <row r="4" spans="1:4" ht="41.25" customHeight="1">
      <c r="A4" s="107" t="s">
        <v>32</v>
      </c>
      <c r="B4" s="108" t="s">
        <v>55</v>
      </c>
      <c r="C4" s="196" t="s">
        <v>18</v>
      </c>
      <c r="D4" s="197"/>
    </row>
    <row r="5" spans="1:4" ht="20.25">
      <c r="A5" s="109" t="s">
        <v>84</v>
      </c>
      <c r="B5" s="110" t="s">
        <v>85</v>
      </c>
      <c r="C5" s="131" t="s">
        <v>19</v>
      </c>
      <c r="D5" s="132" t="s">
        <v>189</v>
      </c>
    </row>
    <row r="6" spans="1:4" ht="20.25">
      <c r="A6" s="109" t="s">
        <v>198</v>
      </c>
      <c r="B6" s="110" t="s">
        <v>199</v>
      </c>
      <c r="C6" s="132"/>
      <c r="D6" s="131" t="s">
        <v>19</v>
      </c>
    </row>
    <row r="7" spans="1:4" ht="40.5">
      <c r="A7" s="109" t="s">
        <v>362</v>
      </c>
      <c r="B7" s="110" t="s">
        <v>261</v>
      </c>
      <c r="C7" s="132" t="s">
        <v>189</v>
      </c>
      <c r="D7" s="131">
        <v>100</v>
      </c>
    </row>
    <row r="8" spans="1:4" ht="44.25">
      <c r="A8" s="111" t="s">
        <v>200</v>
      </c>
      <c r="B8" s="110" t="s">
        <v>201</v>
      </c>
      <c r="C8" s="132" t="s">
        <v>189</v>
      </c>
      <c r="D8" s="131">
        <v>940</v>
      </c>
    </row>
    <row r="9" spans="1:4" ht="20.25">
      <c r="A9" s="109" t="s">
        <v>99</v>
      </c>
      <c r="B9" s="110" t="s">
        <v>100</v>
      </c>
      <c r="C9" s="131" t="s">
        <v>19</v>
      </c>
      <c r="D9" s="132" t="s">
        <v>189</v>
      </c>
    </row>
    <row r="10" spans="1:4" ht="20.25">
      <c r="A10" s="109" t="s">
        <v>280</v>
      </c>
      <c r="B10" s="110" t="s">
        <v>202</v>
      </c>
      <c r="C10" s="132" t="s">
        <v>189</v>
      </c>
      <c r="D10" s="131" t="s">
        <v>19</v>
      </c>
    </row>
    <row r="11" spans="1:4" ht="20.25">
      <c r="A11" s="109" t="s">
        <v>365</v>
      </c>
      <c r="B11" s="110" t="s">
        <v>203</v>
      </c>
      <c r="C11" s="132" t="s">
        <v>189</v>
      </c>
      <c r="D11" s="131" t="s">
        <v>19</v>
      </c>
    </row>
    <row r="12" spans="1:4" ht="20.25">
      <c r="A12" s="109" t="s">
        <v>370</v>
      </c>
      <c r="B12" s="110" t="s">
        <v>204</v>
      </c>
      <c r="C12" s="132" t="s">
        <v>189</v>
      </c>
      <c r="D12" s="131" t="s">
        <v>19</v>
      </c>
    </row>
    <row r="13" spans="1:4" ht="20.25">
      <c r="A13" s="109" t="s">
        <v>88</v>
      </c>
      <c r="B13" s="110" t="s">
        <v>25</v>
      </c>
      <c r="C13" s="131" t="s">
        <v>19</v>
      </c>
      <c r="D13" s="131" t="s">
        <v>19</v>
      </c>
    </row>
    <row r="14" spans="1:4" ht="15.75">
      <c r="A14" s="112" t="s">
        <v>135</v>
      </c>
      <c r="B14" s="113"/>
      <c r="C14" s="114"/>
      <c r="D14" s="114"/>
    </row>
    <row r="15" spans="1:4" ht="15">
      <c r="A15" s="115"/>
      <c r="B15" s="116"/>
      <c r="C15" s="117"/>
      <c r="D15" s="117"/>
    </row>
    <row r="16" spans="1:4" ht="41.25" customHeight="1">
      <c r="A16" s="107" t="s">
        <v>64</v>
      </c>
      <c r="B16" s="108" t="s">
        <v>55</v>
      </c>
      <c r="C16" s="198" t="s">
        <v>18</v>
      </c>
      <c r="D16" s="199"/>
    </row>
    <row r="17" spans="1:4" ht="20.25">
      <c r="A17" s="109" t="s">
        <v>49</v>
      </c>
      <c r="B17" s="110" t="s">
        <v>65</v>
      </c>
      <c r="C17" s="131" t="s">
        <v>19</v>
      </c>
      <c r="D17" s="131" t="s">
        <v>19</v>
      </c>
    </row>
    <row r="18" spans="1:4" ht="20.25">
      <c r="A18" s="109" t="s">
        <v>52</v>
      </c>
      <c r="B18" s="110"/>
      <c r="C18" s="131" t="s">
        <v>19</v>
      </c>
      <c r="D18" s="131" t="s">
        <v>19</v>
      </c>
    </row>
    <row r="19" spans="1:4" ht="20.25">
      <c r="A19" s="109" t="s">
        <v>205</v>
      </c>
      <c r="B19" s="110" t="s">
        <v>206</v>
      </c>
      <c r="C19" s="132" t="s">
        <v>189</v>
      </c>
      <c r="D19" s="131" t="s">
        <v>19</v>
      </c>
    </row>
    <row r="20" spans="1:4" ht="20.25">
      <c r="A20" s="109" t="s">
        <v>386</v>
      </c>
      <c r="B20" s="110" t="s">
        <v>208</v>
      </c>
      <c r="C20" s="131" t="s">
        <v>189</v>
      </c>
      <c r="D20" s="131">
        <v>300</v>
      </c>
    </row>
    <row r="21" spans="1:4" ht="20.25">
      <c r="A21" s="109" t="s">
        <v>209</v>
      </c>
      <c r="B21" s="110" t="s">
        <v>210</v>
      </c>
      <c r="C21" s="131">
        <v>220</v>
      </c>
      <c r="D21" s="131" t="s">
        <v>19</v>
      </c>
    </row>
    <row r="22" spans="1:4" ht="20.25">
      <c r="A22" s="109" t="s">
        <v>279</v>
      </c>
      <c r="B22" s="110" t="s">
        <v>211</v>
      </c>
      <c r="C22" s="131">
        <v>100</v>
      </c>
      <c r="D22" s="131" t="s">
        <v>19</v>
      </c>
    </row>
    <row r="23" spans="1:4" ht="20.25">
      <c r="A23" s="109" t="s">
        <v>102</v>
      </c>
      <c r="B23" s="110"/>
      <c r="C23" s="131" t="s">
        <v>19</v>
      </c>
      <c r="D23" s="132" t="s">
        <v>189</v>
      </c>
    </row>
    <row r="24" spans="1:4" ht="20.25">
      <c r="A24" s="109" t="s">
        <v>212</v>
      </c>
      <c r="B24" s="110" t="s">
        <v>213</v>
      </c>
      <c r="C24" s="132" t="s">
        <v>189</v>
      </c>
      <c r="D24" s="131" t="s">
        <v>19</v>
      </c>
    </row>
    <row r="25" spans="1:4" ht="15">
      <c r="A25" s="115"/>
      <c r="B25" s="116"/>
      <c r="C25" s="117"/>
      <c r="D25" s="117"/>
    </row>
    <row r="26" spans="1:4" ht="42" customHeight="1">
      <c r="A26" s="107" t="s">
        <v>61</v>
      </c>
      <c r="B26" s="108" t="s">
        <v>55</v>
      </c>
      <c r="C26" s="198" t="s">
        <v>18</v>
      </c>
      <c r="D26" s="199"/>
    </row>
    <row r="27" spans="1:4" ht="52.5" customHeight="1">
      <c r="A27" s="109" t="s">
        <v>291</v>
      </c>
      <c r="B27" s="110" t="s">
        <v>292</v>
      </c>
      <c r="C27" s="131" t="s">
        <v>19</v>
      </c>
      <c r="D27" s="131" t="s">
        <v>189</v>
      </c>
    </row>
    <row r="28" spans="1:4" ht="67.5" customHeight="1">
      <c r="A28" s="109" t="s">
        <v>214</v>
      </c>
      <c r="B28" s="110" t="s">
        <v>215</v>
      </c>
      <c r="C28" s="131">
        <v>250</v>
      </c>
      <c r="D28" s="131" t="s">
        <v>19</v>
      </c>
    </row>
    <row r="29" spans="1:4" ht="67.5" customHeight="1">
      <c r="A29" s="109" t="s">
        <v>214</v>
      </c>
      <c r="B29" s="110" t="s">
        <v>293</v>
      </c>
      <c r="C29" s="131">
        <v>250</v>
      </c>
      <c r="D29" s="131" t="s">
        <v>63</v>
      </c>
    </row>
    <row r="30" spans="1:4" ht="25.5" customHeight="1">
      <c r="A30" s="109" t="s">
        <v>66</v>
      </c>
      <c r="B30" s="110" t="s">
        <v>82</v>
      </c>
      <c r="C30" s="131" t="s">
        <v>19</v>
      </c>
      <c r="D30" s="131" t="s">
        <v>19</v>
      </c>
    </row>
    <row r="31" spans="1:4" ht="18.75">
      <c r="A31" s="118"/>
      <c r="B31" s="119"/>
      <c r="C31" s="120"/>
      <c r="D31" s="120"/>
    </row>
    <row r="32" spans="1:4" ht="42" customHeight="1">
      <c r="A32" s="107" t="s">
        <v>62</v>
      </c>
      <c r="B32" s="108" t="s">
        <v>55</v>
      </c>
      <c r="C32" s="200" t="s">
        <v>18</v>
      </c>
      <c r="D32" s="201"/>
    </row>
    <row r="33" spans="1:4" ht="20.25">
      <c r="A33" s="109" t="s">
        <v>159</v>
      </c>
      <c r="B33" s="110"/>
      <c r="C33" s="133" t="s">
        <v>63</v>
      </c>
      <c r="D33" s="133" t="s">
        <v>63</v>
      </c>
    </row>
    <row r="34" spans="1:4" ht="20.25">
      <c r="A34" s="109" t="s">
        <v>257</v>
      </c>
      <c r="B34" s="110" t="s">
        <v>56</v>
      </c>
      <c r="C34" s="131">
        <v>150</v>
      </c>
      <c r="D34" s="131">
        <v>150</v>
      </c>
    </row>
    <row r="35" spans="1:4" ht="20.25">
      <c r="A35" s="109" t="s">
        <v>258</v>
      </c>
      <c r="B35" s="110" t="s">
        <v>57</v>
      </c>
      <c r="C35" s="131">
        <v>600</v>
      </c>
      <c r="D35" s="131">
        <v>600</v>
      </c>
    </row>
    <row r="36" spans="1:4" ht="20.25">
      <c r="A36" s="109" t="s">
        <v>259</v>
      </c>
      <c r="B36" s="110" t="s">
        <v>89</v>
      </c>
      <c r="C36" s="131">
        <v>600</v>
      </c>
      <c r="D36" s="131">
        <v>600</v>
      </c>
    </row>
    <row r="37" spans="1:4" ht="15">
      <c r="A37" s="121"/>
      <c r="B37" s="116"/>
      <c r="C37" s="117"/>
      <c r="D37" s="117"/>
    </row>
    <row r="38" spans="1:4" ht="41.25" customHeight="1">
      <c r="A38" s="107" t="s">
        <v>0</v>
      </c>
      <c r="B38" s="108" t="s">
        <v>55</v>
      </c>
      <c r="C38" s="202" t="s">
        <v>18</v>
      </c>
      <c r="D38" s="203"/>
    </row>
    <row r="39" spans="1:4" ht="27.75" customHeight="1">
      <c r="A39" s="109" t="s">
        <v>272</v>
      </c>
      <c r="B39" s="110" t="s">
        <v>273</v>
      </c>
      <c r="C39" s="131" t="s">
        <v>19</v>
      </c>
      <c r="D39" s="131" t="s">
        <v>19</v>
      </c>
    </row>
    <row r="40" spans="1:4" ht="20.25">
      <c r="A40" s="109" t="s">
        <v>275</v>
      </c>
      <c r="B40" s="110" t="s">
        <v>276</v>
      </c>
      <c r="C40" s="131" t="s">
        <v>19</v>
      </c>
      <c r="D40" s="131" t="s">
        <v>19</v>
      </c>
    </row>
    <row r="41" spans="1:4" ht="20.25">
      <c r="A41" s="109" t="s">
        <v>98</v>
      </c>
      <c r="B41" s="110" t="s">
        <v>67</v>
      </c>
      <c r="C41" s="131" t="s">
        <v>19</v>
      </c>
      <c r="D41" s="131" t="s">
        <v>19</v>
      </c>
    </row>
    <row r="42" spans="1:4" ht="20.25">
      <c r="A42" s="109" t="s">
        <v>216</v>
      </c>
      <c r="B42" s="110" t="s">
        <v>217</v>
      </c>
      <c r="C42" s="131">
        <v>180</v>
      </c>
      <c r="D42" s="131" t="s">
        <v>19</v>
      </c>
    </row>
    <row r="43" spans="1:4" ht="20.25">
      <c r="A43" s="109" t="s">
        <v>90</v>
      </c>
      <c r="B43" s="110" t="s">
        <v>53</v>
      </c>
      <c r="C43" s="131" t="s">
        <v>19</v>
      </c>
      <c r="D43" s="131" t="s">
        <v>19</v>
      </c>
    </row>
    <row r="44" spans="1:4" ht="20.25">
      <c r="A44" s="109" t="s">
        <v>46</v>
      </c>
      <c r="B44" s="110" t="s">
        <v>68</v>
      </c>
      <c r="C44" s="131" t="s">
        <v>19</v>
      </c>
      <c r="D44" s="131" t="s">
        <v>19</v>
      </c>
    </row>
    <row r="45" spans="1:4" ht="20.25">
      <c r="A45" s="109" t="s">
        <v>72</v>
      </c>
      <c r="B45" s="110" t="s">
        <v>101</v>
      </c>
      <c r="C45" s="131" t="s">
        <v>19</v>
      </c>
      <c r="D45" s="131" t="s">
        <v>19</v>
      </c>
    </row>
    <row r="46" spans="1:4" ht="20.25">
      <c r="A46" s="109" t="s">
        <v>70</v>
      </c>
      <c r="B46" s="110" t="s">
        <v>69</v>
      </c>
      <c r="C46" s="131" t="s">
        <v>19</v>
      </c>
      <c r="D46" s="131" t="s">
        <v>19</v>
      </c>
    </row>
    <row r="47" spans="1:4" ht="20.25">
      <c r="A47" s="109" t="s">
        <v>147</v>
      </c>
      <c r="B47" s="110" t="s">
        <v>148</v>
      </c>
      <c r="C47" s="131" t="s">
        <v>19</v>
      </c>
      <c r="D47" s="131" t="s">
        <v>19</v>
      </c>
    </row>
    <row r="48" spans="1:4" ht="24">
      <c r="A48" s="109" t="s">
        <v>163</v>
      </c>
      <c r="B48" s="110" t="s">
        <v>149</v>
      </c>
      <c r="C48" s="131" t="s">
        <v>19</v>
      </c>
      <c r="D48" s="131" t="s">
        <v>19</v>
      </c>
    </row>
    <row r="49" spans="1:4" ht="20.25">
      <c r="A49" s="109" t="s">
        <v>80</v>
      </c>
      <c r="B49" s="110" t="s">
        <v>79</v>
      </c>
      <c r="C49" s="131" t="s">
        <v>19</v>
      </c>
      <c r="D49" s="131" t="s">
        <v>19</v>
      </c>
    </row>
    <row r="50" spans="1:4" ht="20.25">
      <c r="A50" s="109" t="s">
        <v>156</v>
      </c>
      <c r="B50" s="110" t="s">
        <v>54</v>
      </c>
      <c r="C50" s="131" t="s">
        <v>19</v>
      </c>
      <c r="D50" s="131" t="s">
        <v>19</v>
      </c>
    </row>
    <row r="51" spans="1:4" ht="24">
      <c r="A51" s="109" t="s">
        <v>164</v>
      </c>
      <c r="B51" s="110"/>
      <c r="C51" s="131" t="s">
        <v>19</v>
      </c>
      <c r="D51" s="131" t="s">
        <v>19</v>
      </c>
    </row>
    <row r="52" spans="1:4" ht="20.25">
      <c r="A52" s="109" t="s">
        <v>47</v>
      </c>
      <c r="B52" s="110" t="s">
        <v>71</v>
      </c>
      <c r="C52" s="131" t="s">
        <v>19</v>
      </c>
      <c r="D52" s="131" t="s">
        <v>19</v>
      </c>
    </row>
    <row r="53" spans="1:4" ht="20.25">
      <c r="A53" s="109" t="s">
        <v>218</v>
      </c>
      <c r="B53" s="110" t="s">
        <v>219</v>
      </c>
      <c r="C53" s="131" t="s">
        <v>19</v>
      </c>
      <c r="D53" s="131" t="s">
        <v>19</v>
      </c>
    </row>
    <row r="54" spans="1:4" ht="20.25">
      <c r="A54" s="109" t="s">
        <v>48</v>
      </c>
      <c r="B54" s="110"/>
      <c r="C54" s="131" t="s">
        <v>19</v>
      </c>
      <c r="D54" s="131" t="s">
        <v>19</v>
      </c>
    </row>
    <row r="55" spans="1:4" ht="101.25">
      <c r="A55" s="109" t="s">
        <v>255</v>
      </c>
      <c r="B55" s="110" t="s">
        <v>220</v>
      </c>
      <c r="C55" s="131">
        <v>220</v>
      </c>
      <c r="D55" s="131" t="s">
        <v>19</v>
      </c>
    </row>
    <row r="56" spans="1:4" ht="20.25">
      <c r="A56" s="109" t="s">
        <v>221</v>
      </c>
      <c r="B56" s="110" t="s">
        <v>222</v>
      </c>
      <c r="C56" s="131">
        <v>220</v>
      </c>
      <c r="D56" s="131" t="s">
        <v>19</v>
      </c>
    </row>
    <row r="57" spans="1:4" ht="24.75" customHeight="1">
      <c r="A57" s="109" t="s">
        <v>223</v>
      </c>
      <c r="B57" s="110" t="s">
        <v>224</v>
      </c>
      <c r="C57" s="131" t="s">
        <v>189</v>
      </c>
      <c r="D57" s="131" t="s">
        <v>19</v>
      </c>
    </row>
    <row r="58" spans="1:4" ht="20.25">
      <c r="A58" s="109" t="s">
        <v>162</v>
      </c>
      <c r="B58" s="110" t="s">
        <v>23</v>
      </c>
      <c r="C58" s="131" t="s">
        <v>19</v>
      </c>
      <c r="D58" s="131" t="s">
        <v>19</v>
      </c>
    </row>
    <row r="59" spans="1:4" ht="20.25">
      <c r="A59" s="109" t="s">
        <v>271</v>
      </c>
      <c r="B59" s="110" t="s">
        <v>225</v>
      </c>
      <c r="C59" s="131" t="s">
        <v>189</v>
      </c>
      <c r="D59" s="131">
        <v>430</v>
      </c>
    </row>
    <row r="60" spans="1:4" ht="20.25">
      <c r="A60" s="109" t="s">
        <v>277</v>
      </c>
      <c r="B60" s="110" t="s">
        <v>278</v>
      </c>
      <c r="C60" s="131" t="s">
        <v>189</v>
      </c>
      <c r="D60" s="131" t="s">
        <v>19</v>
      </c>
    </row>
    <row r="61" spans="1:4" ht="20.25">
      <c r="A61" s="109" t="s">
        <v>160</v>
      </c>
      <c r="B61" s="110" t="s">
        <v>137</v>
      </c>
      <c r="C61" s="131" t="s">
        <v>19</v>
      </c>
      <c r="D61" s="131" t="s">
        <v>19</v>
      </c>
    </row>
    <row r="62" spans="1:4" ht="20.25">
      <c r="A62" s="111" t="s">
        <v>226</v>
      </c>
      <c r="B62" s="110" t="s">
        <v>227</v>
      </c>
      <c r="C62" s="131">
        <v>350</v>
      </c>
      <c r="D62" s="131">
        <v>350</v>
      </c>
    </row>
    <row r="63" spans="1:4" ht="101.25" customHeight="1">
      <c r="A63" s="111" t="s">
        <v>369</v>
      </c>
      <c r="B63" s="110" t="s">
        <v>228</v>
      </c>
      <c r="C63" s="131" t="s">
        <v>189</v>
      </c>
      <c r="D63" s="131">
        <v>1340</v>
      </c>
    </row>
    <row r="64" spans="1:4" ht="20.25">
      <c r="A64" s="204" t="s">
        <v>363</v>
      </c>
      <c r="B64" s="205"/>
      <c r="C64" s="205"/>
      <c r="D64" s="205"/>
    </row>
    <row r="65" spans="1:4" ht="12.75">
      <c r="A65" s="103"/>
      <c r="B65" s="104"/>
      <c r="C65" s="114"/>
      <c r="D65" s="114"/>
    </row>
    <row r="66" spans="1:4" ht="40.5" customHeight="1">
      <c r="A66" s="107" t="s">
        <v>136</v>
      </c>
      <c r="B66" s="108" t="s">
        <v>55</v>
      </c>
      <c r="C66" s="198" t="s">
        <v>18</v>
      </c>
      <c r="D66" s="199"/>
    </row>
    <row r="67" spans="1:4" ht="145.5">
      <c r="A67" s="109" t="s">
        <v>270</v>
      </c>
      <c r="B67" s="110" t="s">
        <v>269</v>
      </c>
      <c r="C67" s="131" t="s">
        <v>19</v>
      </c>
      <c r="D67" s="131" t="s">
        <v>189</v>
      </c>
    </row>
    <row r="68" spans="1:4" ht="190.5" customHeight="1">
      <c r="A68" s="109" t="s">
        <v>387</v>
      </c>
      <c r="B68" s="110" t="s">
        <v>229</v>
      </c>
      <c r="C68" s="131">
        <v>850</v>
      </c>
      <c r="D68" s="131" t="s">
        <v>19</v>
      </c>
    </row>
    <row r="69" spans="1:4" ht="22.5" customHeight="1">
      <c r="A69" s="109" t="s">
        <v>230</v>
      </c>
      <c r="B69" s="110" t="s">
        <v>231</v>
      </c>
      <c r="C69" s="131" t="s">
        <v>189</v>
      </c>
      <c r="D69" s="131" t="s">
        <v>19</v>
      </c>
    </row>
    <row r="70" spans="1:4" ht="22.5" customHeight="1">
      <c r="A70" s="109" t="s">
        <v>31</v>
      </c>
      <c r="B70" s="110" t="s">
        <v>73</v>
      </c>
      <c r="C70" s="131" t="s">
        <v>19</v>
      </c>
      <c r="D70" s="131" t="s">
        <v>19</v>
      </c>
    </row>
    <row r="71" spans="1:4" ht="20.25">
      <c r="A71" s="109" t="s">
        <v>157</v>
      </c>
      <c r="B71" s="110" t="s">
        <v>26</v>
      </c>
      <c r="C71" s="131" t="s">
        <v>19</v>
      </c>
      <c r="D71" s="131" t="s">
        <v>19</v>
      </c>
    </row>
    <row r="72" spans="1:4" ht="18.75">
      <c r="A72" s="123"/>
      <c r="B72" s="124"/>
      <c r="C72" s="125"/>
      <c r="D72" s="125"/>
    </row>
    <row r="73" spans="1:4" ht="18.75">
      <c r="A73" s="206" t="s">
        <v>158</v>
      </c>
      <c r="B73" s="207"/>
      <c r="C73" s="207"/>
      <c r="D73" s="207"/>
    </row>
    <row r="74" spans="1:4" ht="31.5" customHeight="1">
      <c r="A74" s="206" t="s">
        <v>232</v>
      </c>
      <c r="B74" s="207"/>
      <c r="C74" s="207"/>
      <c r="D74" s="207"/>
    </row>
    <row r="75" spans="1:4" ht="17.25" customHeight="1">
      <c r="A75" s="103"/>
      <c r="B75" s="104"/>
      <c r="C75" s="104"/>
      <c r="D75" s="104"/>
    </row>
    <row r="76" spans="1:4" ht="41.25" customHeight="1">
      <c r="A76" s="107" t="s">
        <v>1</v>
      </c>
      <c r="B76" s="108" t="s">
        <v>55</v>
      </c>
      <c r="C76" s="202" t="s">
        <v>18</v>
      </c>
      <c r="D76" s="203"/>
    </row>
    <row r="77" spans="1:4" ht="20.25">
      <c r="A77" s="109" t="s">
        <v>30</v>
      </c>
      <c r="B77" s="110" t="s">
        <v>74</v>
      </c>
      <c r="C77" s="131" t="s">
        <v>19</v>
      </c>
      <c r="D77" s="131" t="s">
        <v>189</v>
      </c>
    </row>
    <row r="78" spans="1:4" ht="20.25">
      <c r="A78" s="109" t="s">
        <v>233</v>
      </c>
      <c r="B78" s="110" t="s">
        <v>234</v>
      </c>
      <c r="C78" s="131">
        <v>370</v>
      </c>
      <c r="D78" s="131" t="s">
        <v>19</v>
      </c>
    </row>
    <row r="79" spans="1:4" ht="20.25">
      <c r="A79" s="109" t="s">
        <v>24</v>
      </c>
      <c r="B79" s="110"/>
      <c r="C79" s="131" t="s">
        <v>19</v>
      </c>
      <c r="D79" s="131" t="s">
        <v>19</v>
      </c>
    </row>
    <row r="80" spans="1:4" ht="20.25">
      <c r="A80" s="109" t="s">
        <v>92</v>
      </c>
      <c r="B80" s="110" t="s">
        <v>93</v>
      </c>
      <c r="C80" s="131" t="s">
        <v>19</v>
      </c>
      <c r="D80" s="131" t="s">
        <v>19</v>
      </c>
    </row>
    <row r="81" spans="1:4" ht="24">
      <c r="A81" s="109" t="s">
        <v>235</v>
      </c>
      <c r="B81" s="110" t="s">
        <v>236</v>
      </c>
      <c r="C81" s="131" t="s">
        <v>189</v>
      </c>
      <c r="D81" s="131" t="s">
        <v>19</v>
      </c>
    </row>
    <row r="82" spans="1:4" ht="20.25">
      <c r="A82" s="109" t="s">
        <v>262</v>
      </c>
      <c r="B82" s="110" t="s">
        <v>75</v>
      </c>
      <c r="C82" s="131" t="s">
        <v>19</v>
      </c>
      <c r="D82" s="131" t="s">
        <v>19</v>
      </c>
    </row>
    <row r="83" spans="1:4" ht="20.25">
      <c r="A83" s="109" t="s">
        <v>263</v>
      </c>
      <c r="B83" s="110" t="s">
        <v>91</v>
      </c>
      <c r="C83" s="131" t="s">
        <v>19</v>
      </c>
      <c r="D83" s="131" t="s">
        <v>19</v>
      </c>
    </row>
    <row r="84" spans="1:4" ht="126" customHeight="1">
      <c r="A84" s="109" t="s">
        <v>256</v>
      </c>
      <c r="B84" s="110" t="s">
        <v>237</v>
      </c>
      <c r="C84" s="131" t="s">
        <v>189</v>
      </c>
      <c r="D84" s="131">
        <v>590</v>
      </c>
    </row>
    <row r="85" spans="1:4" ht="20.25">
      <c r="A85" s="109" t="s">
        <v>76</v>
      </c>
      <c r="B85" s="110" t="s">
        <v>77</v>
      </c>
      <c r="C85" s="131" t="s">
        <v>19</v>
      </c>
      <c r="D85" s="131" t="s">
        <v>19</v>
      </c>
    </row>
    <row r="86" spans="1:4" ht="20.25">
      <c r="A86" s="109" t="s">
        <v>87</v>
      </c>
      <c r="B86" s="110" t="s">
        <v>86</v>
      </c>
      <c r="C86" s="131" t="s">
        <v>19</v>
      </c>
      <c r="D86" s="131" t="s">
        <v>19</v>
      </c>
    </row>
    <row r="87" spans="1:4" ht="20.25">
      <c r="A87" s="109" t="s">
        <v>29</v>
      </c>
      <c r="B87" s="110" t="s">
        <v>274</v>
      </c>
      <c r="C87" s="131" t="s">
        <v>19</v>
      </c>
      <c r="D87" s="131" t="s">
        <v>19</v>
      </c>
    </row>
    <row r="88" spans="1:4" ht="20.25">
      <c r="A88" s="109" t="s">
        <v>388</v>
      </c>
      <c r="B88" s="110" t="s">
        <v>389</v>
      </c>
      <c r="C88" s="131">
        <v>40</v>
      </c>
      <c r="D88" s="131">
        <v>40</v>
      </c>
    </row>
    <row r="89" spans="1:4" ht="20.25">
      <c r="A89" s="109" t="s">
        <v>150</v>
      </c>
      <c r="B89" s="110" t="s">
        <v>151</v>
      </c>
      <c r="C89" s="131" t="s">
        <v>19</v>
      </c>
      <c r="D89" s="131" t="s">
        <v>19</v>
      </c>
    </row>
    <row r="90" spans="1:4" ht="20.25">
      <c r="A90" s="109" t="s">
        <v>364</v>
      </c>
      <c r="B90" s="110" t="s">
        <v>96</v>
      </c>
      <c r="C90" s="131" t="s">
        <v>19</v>
      </c>
      <c r="D90" s="131" t="s">
        <v>19</v>
      </c>
    </row>
    <row r="91" spans="1:4" ht="20.25">
      <c r="A91" s="109" t="s">
        <v>51</v>
      </c>
      <c r="B91" s="110" t="s">
        <v>78</v>
      </c>
      <c r="C91" s="131" t="s">
        <v>19</v>
      </c>
      <c r="D91" s="131" t="s">
        <v>19</v>
      </c>
    </row>
    <row r="92" spans="1:4" ht="20.25">
      <c r="A92" s="109" t="s">
        <v>134</v>
      </c>
      <c r="B92" s="110" t="s">
        <v>83</v>
      </c>
      <c r="C92" s="131" t="s">
        <v>19</v>
      </c>
      <c r="D92" s="131" t="s">
        <v>19</v>
      </c>
    </row>
    <row r="93" spans="1:4" ht="60.75">
      <c r="A93" s="109" t="s">
        <v>238</v>
      </c>
      <c r="B93" s="110" t="s">
        <v>239</v>
      </c>
      <c r="C93" s="131" t="s">
        <v>189</v>
      </c>
      <c r="D93" s="131">
        <v>1300</v>
      </c>
    </row>
    <row r="94" spans="1:4" ht="20.25">
      <c r="A94" s="109" t="s">
        <v>290</v>
      </c>
      <c r="B94" s="110" t="s">
        <v>289</v>
      </c>
      <c r="C94" s="131" t="s">
        <v>189</v>
      </c>
      <c r="D94" s="131">
        <v>180</v>
      </c>
    </row>
    <row r="95" spans="1:4" ht="20.25">
      <c r="A95" s="109" t="s">
        <v>155</v>
      </c>
      <c r="B95" s="110" t="s">
        <v>94</v>
      </c>
      <c r="C95" s="131" t="s">
        <v>19</v>
      </c>
      <c r="D95" s="131" t="s">
        <v>189</v>
      </c>
    </row>
    <row r="96" spans="1:4" ht="81">
      <c r="A96" s="109" t="s">
        <v>366</v>
      </c>
      <c r="B96" s="110" t="s">
        <v>240</v>
      </c>
      <c r="C96" s="131" t="s">
        <v>189</v>
      </c>
      <c r="D96" s="131" t="s">
        <v>19</v>
      </c>
    </row>
    <row r="97" spans="1:4" ht="20.25">
      <c r="A97" s="109" t="s">
        <v>103</v>
      </c>
      <c r="B97" s="126"/>
      <c r="C97" s="131" t="s">
        <v>19</v>
      </c>
      <c r="D97" s="131" t="s">
        <v>19</v>
      </c>
    </row>
    <row r="98" spans="1:4" ht="20.25">
      <c r="A98" s="109" t="s">
        <v>268</v>
      </c>
      <c r="B98" s="110" t="s">
        <v>267</v>
      </c>
      <c r="C98" s="131">
        <v>220</v>
      </c>
      <c r="D98" s="131">
        <v>220</v>
      </c>
    </row>
    <row r="99" spans="1:4" ht="18.75">
      <c r="A99" s="127"/>
      <c r="B99" s="116"/>
      <c r="C99" s="117"/>
      <c r="D99" s="128"/>
    </row>
    <row r="100" spans="1:4" ht="40.5" customHeight="1">
      <c r="A100" s="107" t="s">
        <v>22</v>
      </c>
      <c r="B100" s="108" t="s">
        <v>55</v>
      </c>
      <c r="C100" s="198" t="s">
        <v>18</v>
      </c>
      <c r="D100" s="199"/>
    </row>
    <row r="101" spans="1:4" ht="20.25">
      <c r="A101" s="109" t="s">
        <v>119</v>
      </c>
      <c r="B101" s="110" t="s">
        <v>95</v>
      </c>
      <c r="C101" s="131" t="s">
        <v>19</v>
      </c>
      <c r="D101" s="131" t="s">
        <v>19</v>
      </c>
    </row>
    <row r="102" spans="1:4" ht="20.25">
      <c r="A102" s="109" t="s">
        <v>241</v>
      </c>
      <c r="B102" s="110" t="s">
        <v>242</v>
      </c>
      <c r="C102" s="131" t="s">
        <v>189</v>
      </c>
      <c r="D102" s="131" t="s">
        <v>19</v>
      </c>
    </row>
    <row r="103" spans="1:4" ht="20.25">
      <c r="A103" s="109" t="s">
        <v>264</v>
      </c>
      <c r="B103" s="110" t="s">
        <v>265</v>
      </c>
      <c r="C103" s="131" t="s">
        <v>19</v>
      </c>
      <c r="D103" s="131" t="s">
        <v>19</v>
      </c>
    </row>
    <row r="104" spans="1:4" ht="20.25">
      <c r="A104" s="109" t="s">
        <v>266</v>
      </c>
      <c r="B104" s="110" t="s">
        <v>243</v>
      </c>
      <c r="C104" s="131">
        <v>85</v>
      </c>
      <c r="D104" s="131">
        <v>85</v>
      </c>
    </row>
    <row r="105" spans="1:4" ht="20.25">
      <c r="A105" s="109" t="s">
        <v>244</v>
      </c>
      <c r="B105" s="110" t="s">
        <v>245</v>
      </c>
      <c r="C105" s="131">
        <v>170</v>
      </c>
      <c r="D105" s="131">
        <v>170</v>
      </c>
    </row>
    <row r="106" spans="1:4" ht="20.25">
      <c r="A106" s="109" t="s">
        <v>246</v>
      </c>
      <c r="B106" s="110" t="s">
        <v>247</v>
      </c>
      <c r="C106" s="131">
        <v>60</v>
      </c>
      <c r="D106" s="131">
        <v>60</v>
      </c>
    </row>
    <row r="107" spans="1:4" ht="20.25">
      <c r="A107" s="109" t="s">
        <v>248</v>
      </c>
      <c r="B107" s="110" t="s">
        <v>249</v>
      </c>
      <c r="C107" s="131">
        <v>70</v>
      </c>
      <c r="D107" s="131">
        <v>70</v>
      </c>
    </row>
    <row r="108" spans="1:4" ht="20.25">
      <c r="A108" s="109" t="s">
        <v>50</v>
      </c>
      <c r="B108" s="110"/>
      <c r="C108" s="131" t="s">
        <v>19</v>
      </c>
      <c r="D108" s="131" t="s">
        <v>19</v>
      </c>
    </row>
    <row r="109" spans="1:4" ht="20.25">
      <c r="A109" s="109" t="s">
        <v>97</v>
      </c>
      <c r="B109" s="110" t="s">
        <v>140</v>
      </c>
      <c r="C109" s="131" t="s">
        <v>19</v>
      </c>
      <c r="D109" s="131" t="s">
        <v>19</v>
      </c>
    </row>
    <row r="110" spans="1:4" ht="20.25">
      <c r="A110" s="109" t="s">
        <v>250</v>
      </c>
      <c r="B110" s="110" t="s">
        <v>251</v>
      </c>
      <c r="C110" s="131">
        <v>50</v>
      </c>
      <c r="D110" s="131">
        <v>50</v>
      </c>
    </row>
    <row r="111" spans="1:4" ht="60.75">
      <c r="A111" s="129" t="s">
        <v>252</v>
      </c>
      <c r="B111" s="110" t="s">
        <v>253</v>
      </c>
      <c r="C111" s="131">
        <v>840</v>
      </c>
      <c r="D111" s="131">
        <v>840</v>
      </c>
    </row>
    <row r="112" spans="1:4" ht="15">
      <c r="A112" s="121"/>
      <c r="B112" s="116"/>
      <c r="C112" s="117"/>
      <c r="D112" s="117"/>
    </row>
    <row r="113" spans="1:5" ht="41.25" customHeight="1">
      <c r="A113" s="107" t="s">
        <v>281</v>
      </c>
      <c r="B113" s="108" t="s">
        <v>55</v>
      </c>
      <c r="C113" s="198" t="s">
        <v>18</v>
      </c>
      <c r="D113" s="199"/>
    </row>
    <row r="114" spans="1:5" ht="60.75">
      <c r="A114" s="109" t="s">
        <v>282</v>
      </c>
      <c r="B114" s="110" t="s">
        <v>138</v>
      </c>
      <c r="C114" s="131">
        <v>120</v>
      </c>
      <c r="D114" s="131">
        <v>120</v>
      </c>
    </row>
    <row r="115" spans="1:5" ht="60.75">
      <c r="A115" s="109" t="s">
        <v>283</v>
      </c>
      <c r="B115" s="110" t="s">
        <v>284</v>
      </c>
      <c r="C115" s="131">
        <v>590</v>
      </c>
      <c r="D115" s="131" t="s">
        <v>189</v>
      </c>
    </row>
    <row r="116" spans="1:5" ht="112.5" customHeight="1">
      <c r="A116" s="109" t="s">
        <v>288</v>
      </c>
      <c r="B116" s="110" t="s">
        <v>285</v>
      </c>
      <c r="C116" s="131" t="s">
        <v>189</v>
      </c>
      <c r="D116" s="131">
        <v>430</v>
      </c>
    </row>
    <row r="117" spans="1:5" ht="15">
      <c r="A117" s="121"/>
      <c r="B117" s="116"/>
      <c r="C117" s="134"/>
      <c r="D117" s="134"/>
    </row>
    <row r="118" spans="1:5" ht="18.75">
      <c r="A118" s="206" t="s">
        <v>286</v>
      </c>
      <c r="B118" s="207"/>
      <c r="C118" s="207"/>
      <c r="D118" s="207"/>
    </row>
    <row r="119" spans="1:5" ht="65.25" customHeight="1">
      <c r="A119" s="206" t="s">
        <v>287</v>
      </c>
      <c r="B119" s="207"/>
      <c r="C119" s="207"/>
      <c r="D119" s="207"/>
    </row>
    <row r="120" spans="1:5" ht="24" customHeight="1">
      <c r="A120" s="208" t="s">
        <v>174</v>
      </c>
      <c r="B120" s="208"/>
      <c r="C120" s="208"/>
      <c r="D120" s="208"/>
      <c r="E120" s="208"/>
    </row>
    <row r="121" spans="1:5" ht="206.25" customHeight="1">
      <c r="A121" s="188" t="s">
        <v>175</v>
      </c>
      <c r="B121" s="188"/>
      <c r="C121" s="188"/>
      <c r="D121" s="188"/>
      <c r="E121" s="188"/>
    </row>
    <row r="122" spans="1:5" ht="81" hidden="1" customHeight="1">
      <c r="A122"/>
      <c r="B122"/>
      <c r="C122"/>
      <c r="D122"/>
    </row>
    <row r="123" spans="1:5" ht="15" hidden="1">
      <c r="A123" s="209"/>
      <c r="B123" s="209"/>
      <c r="C123" s="209"/>
      <c r="D123" s="209"/>
    </row>
    <row r="124" spans="1:5" ht="15.75" hidden="1">
      <c r="B124" s="130"/>
    </row>
    <row r="125" spans="1:5" ht="12.75" hidden="1"/>
    <row r="126" spans="1:5" ht="12.75" hidden="1"/>
    <row r="127" spans="1:5" ht="12.75" hidden="1"/>
    <row r="128" spans="1:5"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3.5" hidden="1" customHeight="1"/>
    <row r="153" ht="13.5" hidden="1" customHeight="1"/>
    <row r="154" ht="13.5" hidden="1" customHeight="1"/>
    <row r="155" ht="13.5" hidden="1" customHeight="1"/>
    <row r="156" ht="13.5" hidden="1" customHeight="1"/>
    <row r="157" ht="13.5" hidden="1" customHeight="1"/>
    <row r="158" ht="13.5" hidden="1" customHeight="1"/>
    <row r="159" ht="13.5" hidden="1" customHeight="1"/>
    <row r="160"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sheetData>
  <mergeCells count="17">
    <mergeCell ref="A123:D123"/>
    <mergeCell ref="C4:D4"/>
    <mergeCell ref="C16:D16"/>
    <mergeCell ref="C26:D26"/>
    <mergeCell ref="C32:D32"/>
    <mergeCell ref="A121:E121"/>
    <mergeCell ref="C38:D38"/>
    <mergeCell ref="C66:D66"/>
    <mergeCell ref="C76:D76"/>
    <mergeCell ref="A64:D64"/>
    <mergeCell ref="A73:D73"/>
    <mergeCell ref="A74:D74"/>
    <mergeCell ref="C113:D113"/>
    <mergeCell ref="A120:E120"/>
    <mergeCell ref="A118:D118"/>
    <mergeCell ref="A119:D119"/>
    <mergeCell ref="C100:D100"/>
  </mergeCells>
  <pageMargins left="0.39370078740157483" right="0.39370078740157483" top="0.39370078740157483" bottom="0.39370078740157483" header="0.31496062992125984" footer="0.31496062992125984"/>
  <pageSetup scale="50" fitToHeight="0" orientation="portrait" r:id="rId1"/>
  <rowBreaks count="3" manualBreakCount="3">
    <brk id="37" max="3" man="1"/>
    <brk id="75" max="3" man="1"/>
    <brk id="112"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view="pageBreakPreview" zoomScaleNormal="50" zoomScaleSheetLayoutView="100" workbookViewId="0">
      <pane xSplit="1" ySplit="4" topLeftCell="B5" activePane="bottomRight" state="frozen"/>
      <selection activeCell="A7" sqref="A7:I7"/>
      <selection pane="topRight" activeCell="A7" sqref="A7:I7"/>
      <selection pane="bottomLeft" activeCell="A7" sqref="A7:I7"/>
      <selection pane="bottomRight" activeCell="A6" sqref="A6"/>
    </sheetView>
  </sheetViews>
  <sheetFormatPr defaultColWidth="0" defaultRowHeight="31.5" customHeight="1" zeroHeight="1"/>
  <cols>
    <col min="1" max="1" width="60.5" style="67" bestFit="1" customWidth="1"/>
    <col min="2" max="2" width="10.875" style="67" bestFit="1" customWidth="1"/>
    <col min="3" max="3" width="10.875" style="67" customWidth="1"/>
    <col min="4" max="4" width="17.75" style="67" customWidth="1"/>
    <col min="5" max="5" width="13.625" style="67" bestFit="1" customWidth="1"/>
    <col min="6" max="9" width="14.125" style="67" customWidth="1"/>
    <col min="10" max="10" width="15.375" style="67" customWidth="1"/>
    <col min="11" max="11" width="13.125" style="67" customWidth="1"/>
    <col min="12" max="12" width="11.625" style="67" customWidth="1"/>
    <col min="13" max="15" width="7.5" hidden="1" customWidth="1"/>
    <col min="16" max="16384" width="9" hidden="1"/>
  </cols>
  <sheetData>
    <row r="1" spans="1:12" ht="33.75" customHeight="1">
      <c r="A1" s="60" t="s">
        <v>194</v>
      </c>
      <c r="B1" s="61"/>
      <c r="C1" s="61"/>
      <c r="D1" s="61"/>
      <c r="E1" s="61"/>
      <c r="F1" s="61"/>
      <c r="G1" s="61"/>
      <c r="H1" s="61"/>
      <c r="I1" s="61"/>
      <c r="J1" s="62"/>
      <c r="K1" s="62"/>
      <c r="L1" s="62"/>
    </row>
    <row r="2" spans="1:12" ht="24.75" customHeight="1">
      <c r="A2" s="63"/>
      <c r="B2" s="64"/>
      <c r="C2" s="64"/>
      <c r="D2" s="64"/>
      <c r="E2" s="64"/>
      <c r="F2" s="64"/>
      <c r="G2" s="64"/>
      <c r="H2" s="65">
        <v>0.24</v>
      </c>
      <c r="I2" s="66"/>
      <c r="J2" s="102"/>
      <c r="K2" s="102"/>
      <c r="L2" s="102"/>
    </row>
    <row r="3" spans="1:12" ht="28.5" customHeight="1">
      <c r="A3" s="216" t="s">
        <v>176</v>
      </c>
      <c r="B3" s="218" t="s">
        <v>55</v>
      </c>
      <c r="C3" s="218" t="s">
        <v>4</v>
      </c>
      <c r="D3" s="218" t="s">
        <v>177</v>
      </c>
      <c r="E3" s="218" t="s">
        <v>178</v>
      </c>
      <c r="F3" s="220" t="s">
        <v>179</v>
      </c>
      <c r="G3" s="213" t="s">
        <v>180</v>
      </c>
      <c r="H3" s="213" t="s">
        <v>181</v>
      </c>
      <c r="I3" s="213" t="s">
        <v>59</v>
      </c>
      <c r="J3" s="211" t="s">
        <v>186</v>
      </c>
      <c r="K3" s="212"/>
      <c r="L3" s="212"/>
    </row>
    <row r="4" spans="1:12" ht="32.25" customHeight="1">
      <c r="A4" s="217"/>
      <c r="B4" s="219"/>
      <c r="C4" s="219"/>
      <c r="D4" s="219"/>
      <c r="E4" s="219"/>
      <c r="F4" s="221"/>
      <c r="G4" s="214"/>
      <c r="H4" s="214"/>
      <c r="I4" s="214"/>
      <c r="J4" s="100" t="s">
        <v>187</v>
      </c>
      <c r="K4" s="100" t="s">
        <v>188</v>
      </c>
      <c r="L4" s="100" t="s">
        <v>193</v>
      </c>
    </row>
    <row r="5" spans="1:12" ht="15.75" customHeight="1">
      <c r="A5" s="68" t="s">
        <v>374</v>
      </c>
      <c r="B5" s="69" t="s">
        <v>185</v>
      </c>
      <c r="C5" s="70" t="s">
        <v>182</v>
      </c>
      <c r="D5" s="70">
        <v>119</v>
      </c>
      <c r="E5" s="71">
        <f>0.24*100%</f>
        <v>0.24</v>
      </c>
      <c r="F5" s="72">
        <f>G5+H5+I5</f>
        <v>30000.00000000004</v>
      </c>
      <c r="G5" s="73">
        <v>20270.270270270299</v>
      </c>
      <c r="H5" s="74">
        <f>G5*$H$2</f>
        <v>4864.8648648648714</v>
      </c>
      <c r="I5" s="75">
        <f>G5*E5</f>
        <v>4864.8648648648714</v>
      </c>
      <c r="J5" s="70">
        <v>1598</v>
      </c>
      <c r="K5" s="101">
        <f>G5*1.24</f>
        <v>25135.13513513517</v>
      </c>
      <c r="L5" s="101">
        <f>G5*1.24</f>
        <v>25135.13513513517</v>
      </c>
    </row>
    <row r="6" spans="1:12" ht="15.75" customHeight="1">
      <c r="A6" s="68" t="s">
        <v>375</v>
      </c>
      <c r="B6" s="69" t="s">
        <v>195</v>
      </c>
      <c r="C6" s="70" t="s">
        <v>182</v>
      </c>
      <c r="D6" s="70">
        <v>119</v>
      </c>
      <c r="E6" s="71">
        <f t="shared" ref="E6" si="0">0.24*100%</f>
        <v>0.24</v>
      </c>
      <c r="F6" s="72">
        <f t="shared" ref="F6:F7" si="1">G6+H6+I6</f>
        <v>32000.451160000062</v>
      </c>
      <c r="G6" s="73">
        <v>21621.926459459501</v>
      </c>
      <c r="H6" s="74">
        <f t="shared" ref="H6:H8" si="2">G6*$H$2</f>
        <v>5189.26235027028</v>
      </c>
      <c r="I6" s="75">
        <f t="shared" ref="I6:I8" si="3">G6*E6</f>
        <v>5189.26235027028</v>
      </c>
      <c r="J6" s="70">
        <v>1598</v>
      </c>
      <c r="K6" s="101">
        <f t="shared" ref="K6:K8" si="4">G6*1.24</f>
        <v>26811.188809729781</v>
      </c>
      <c r="L6" s="101">
        <f t="shared" ref="L6" si="5">G6*1.24</f>
        <v>26811.188809729781</v>
      </c>
    </row>
    <row r="7" spans="1:12" ht="15.75" customHeight="1">
      <c r="A7" s="68" t="s">
        <v>376</v>
      </c>
      <c r="B7" s="69" t="s">
        <v>196</v>
      </c>
      <c r="C7" s="70" t="s">
        <v>182</v>
      </c>
      <c r="D7" s="70">
        <v>129</v>
      </c>
      <c r="E7" s="71">
        <v>0.26400000000000001</v>
      </c>
      <c r="F7" s="72">
        <f t="shared" si="1"/>
        <v>33000.451159999997</v>
      </c>
      <c r="G7" s="73">
        <v>21941.789335106379</v>
      </c>
      <c r="H7" s="74">
        <f t="shared" si="2"/>
        <v>5266.029440425531</v>
      </c>
      <c r="I7" s="75">
        <f t="shared" si="3"/>
        <v>5792.6323844680846</v>
      </c>
      <c r="J7" s="70">
        <v>1956</v>
      </c>
      <c r="K7" s="101">
        <f t="shared" si="4"/>
        <v>27207.818775531909</v>
      </c>
      <c r="L7" s="101">
        <f>G7*(1+0.24+0.12)</f>
        <v>29840.833495744675</v>
      </c>
    </row>
    <row r="8" spans="1:12" ht="15.75" customHeight="1">
      <c r="A8" s="68" t="s">
        <v>377</v>
      </c>
      <c r="B8" s="69" t="s">
        <v>197</v>
      </c>
      <c r="C8" s="70" t="s">
        <v>182</v>
      </c>
      <c r="D8" s="70">
        <v>161</v>
      </c>
      <c r="E8" s="71">
        <v>0.312</v>
      </c>
      <c r="F8" s="72">
        <f>G8+H8+I8</f>
        <v>34800.451159999997</v>
      </c>
      <c r="G8" s="73">
        <v>22422.971108247424</v>
      </c>
      <c r="H8" s="74">
        <f t="shared" si="2"/>
        <v>5381.5130659793813</v>
      </c>
      <c r="I8" s="75">
        <f t="shared" si="3"/>
        <v>6995.966985773196</v>
      </c>
      <c r="J8" s="70">
        <v>1956</v>
      </c>
      <c r="K8" s="101">
        <f t="shared" si="4"/>
        <v>27804.484174226807</v>
      </c>
      <c r="L8" s="101">
        <f>G8*(1+0.24+0.12)</f>
        <v>30495.240707216493</v>
      </c>
    </row>
    <row r="9" spans="1:12" ht="15.75">
      <c r="A9" s="76"/>
      <c r="B9" s="76"/>
      <c r="C9" s="76"/>
      <c r="D9" s="76"/>
      <c r="E9" s="76"/>
      <c r="F9" s="76"/>
      <c r="G9" s="77"/>
      <c r="H9" s="76"/>
      <c r="I9" s="76"/>
      <c r="J9" s="76"/>
      <c r="K9" s="77"/>
      <c r="L9" s="77"/>
    </row>
    <row r="10" spans="1:12" ht="197.25" customHeight="1">
      <c r="A10" s="215" t="s">
        <v>175</v>
      </c>
      <c r="B10" s="215"/>
      <c r="C10" s="215"/>
      <c r="D10" s="215"/>
      <c r="E10" s="215"/>
      <c r="F10" s="215"/>
      <c r="G10" s="215"/>
      <c r="H10" s="215"/>
      <c r="I10" s="215"/>
      <c r="J10" s="76"/>
      <c r="K10" s="77"/>
      <c r="L10" s="77"/>
    </row>
    <row r="11" spans="1:12" ht="31.5" customHeight="1">
      <c r="A11" s="210" t="s">
        <v>367</v>
      </c>
      <c r="B11" s="210"/>
      <c r="C11" s="210"/>
      <c r="D11" s="210"/>
      <c r="E11" s="210"/>
      <c r="F11" s="210"/>
      <c r="G11" s="210"/>
      <c r="H11" s="210"/>
      <c r="I11" s="210"/>
      <c r="J11" s="210"/>
      <c r="K11" s="210"/>
      <c r="L11" s="210"/>
    </row>
    <row r="12" spans="1:12" ht="31.5" customHeight="1">
      <c r="A12" s="179"/>
      <c r="B12" s="179"/>
      <c r="C12" s="179"/>
      <c r="D12" s="179"/>
      <c r="E12" s="179"/>
      <c r="F12" s="179"/>
      <c r="G12" s="179"/>
      <c r="H12" s="179"/>
      <c r="I12" s="179"/>
      <c r="J12" s="179"/>
      <c r="K12" s="179"/>
      <c r="L12" s="179"/>
    </row>
    <row r="13" spans="1:12" ht="31.5" hidden="1" customHeight="1"/>
    <row r="14" spans="1:12" ht="31.5" hidden="1" customHeight="1"/>
    <row r="15" spans="1:12" ht="31.5" hidden="1" customHeight="1"/>
    <row r="16" spans="1:12" ht="31.5" hidden="1" customHeight="1"/>
    <row r="17" ht="31.5" hidden="1" customHeight="1"/>
  </sheetData>
  <mergeCells count="12">
    <mergeCell ref="A11:L11"/>
    <mergeCell ref="J3:L3"/>
    <mergeCell ref="G3:G4"/>
    <mergeCell ref="H3:H4"/>
    <mergeCell ref="I3:I4"/>
    <mergeCell ref="A10:I10"/>
    <mergeCell ref="A3:A4"/>
    <mergeCell ref="B3:B4"/>
    <mergeCell ref="C3:C4"/>
    <mergeCell ref="D3:D4"/>
    <mergeCell ref="E3:E4"/>
    <mergeCell ref="F3:F4"/>
  </mergeCells>
  <printOptions horizontalCentered="1"/>
  <pageMargins left="0.19685039370078741" right="0.15748031496062992" top="0.27559055118110237" bottom="0.15748031496062992" header="0.43307086614173229" footer="0.19685039370078741"/>
  <pageSetup paperSize="9" scale="60"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workbookViewId="0">
      <selection activeCell="A2" sqref="A2"/>
    </sheetView>
  </sheetViews>
  <sheetFormatPr defaultColWidth="0" defaultRowHeight="12.75" customHeight="1" zeroHeight="1"/>
  <cols>
    <col min="1" max="1" width="65.25" style="78" customWidth="1"/>
    <col min="2" max="2" width="13.375" style="78" customWidth="1"/>
    <col min="3" max="3" width="23.5" style="78" customWidth="1"/>
    <col min="4" max="4" width="28" style="78" customWidth="1"/>
    <col min="5" max="5" width="8" style="79" customWidth="1"/>
    <col min="6" max="12" width="0" style="78" hidden="1" customWidth="1"/>
    <col min="13" max="16384" width="8" style="78" hidden="1"/>
  </cols>
  <sheetData>
    <row r="1" spans="1:6"/>
    <row r="2" spans="1:6" ht="34.5" customHeight="1">
      <c r="A2" s="80" t="s">
        <v>328</v>
      </c>
      <c r="B2" s="81"/>
      <c r="C2" s="82"/>
      <c r="D2" s="82"/>
    </row>
    <row r="3" spans="1:6" ht="15.75">
      <c r="A3" s="83"/>
      <c r="B3" s="84"/>
      <c r="C3" s="85"/>
      <c r="D3" s="86"/>
    </row>
    <row r="4" spans="1:6" ht="31.5">
      <c r="A4" s="87" t="str">
        <f>'Εξοπλισμός Τιμοκατάλογος'!A4</f>
        <v>Εσωτερικό</v>
      </c>
      <c r="B4" s="88" t="s">
        <v>55</v>
      </c>
      <c r="C4" s="89" t="s">
        <v>183</v>
      </c>
      <c r="D4" s="90" t="s">
        <v>184</v>
      </c>
    </row>
    <row r="5" spans="1:6" ht="21.75" customHeight="1">
      <c r="A5" s="178" t="s">
        <v>260</v>
      </c>
      <c r="B5" s="92" t="str">
        <f>'Εξοπλισμός Τιμοκατάλογος'!B7</f>
        <v>TASC</v>
      </c>
      <c r="C5" s="93">
        <f>'Εξοπλισμός Τιμοκατάλογος'!D7</f>
        <v>100</v>
      </c>
      <c r="D5" s="94">
        <f>C5/(1.24+0.24)</f>
        <v>67.567567567567565</v>
      </c>
    </row>
    <row r="6" spans="1:6" ht="15.75">
      <c r="A6" s="91" t="s">
        <v>330</v>
      </c>
      <c r="B6" s="92" t="str">
        <f>'Εξοπλισμός Τιμοκατάλογος'!B8</f>
        <v>TADC</v>
      </c>
      <c r="C6" s="93">
        <f>'Εξοπλισμός Τιμοκατάλογος'!D8</f>
        <v>940</v>
      </c>
      <c r="D6" s="94">
        <f>C6/(1.24+0.24)</f>
        <v>635.1351351351351</v>
      </c>
    </row>
    <row r="7" spans="1:6" ht="22.5" customHeight="1">
      <c r="A7" s="87" t="str">
        <f>'Εξοπλισμός Τιμοκατάλογος'!A16</f>
        <v>Εξωτερική Εμφάνιση</v>
      </c>
      <c r="B7" s="88"/>
      <c r="C7" s="89"/>
      <c r="D7" s="90"/>
      <c r="E7" s="95"/>
      <c r="F7" s="96"/>
    </row>
    <row r="8" spans="1:6" ht="15.75">
      <c r="A8" s="91" t="s">
        <v>207</v>
      </c>
      <c r="B8" s="92" t="str">
        <f>'Εξοπλισμός Τιμοκατάλογος'!B20</f>
        <v>UGE</v>
      </c>
      <c r="C8" s="93">
        <f>'Εξοπλισμός Τιμοκατάλογος'!D20</f>
        <v>300</v>
      </c>
      <c r="D8" s="94">
        <f>C8/(1.24+0.24)</f>
        <v>202.70270270270271</v>
      </c>
    </row>
    <row r="9" spans="1:6" ht="15.75">
      <c r="A9" s="91" t="s">
        <v>209</v>
      </c>
      <c r="B9" s="92" t="str">
        <f>'Εξοπλισμός Τιμοκατάλογος'!B21</f>
        <v>AKO</v>
      </c>
      <c r="C9" s="93">
        <f>'Εξοπλισμός Τιμοκατάλογος'!C21</f>
        <v>220</v>
      </c>
      <c r="D9" s="94">
        <f t="shared" ref="D9:D43" si="0">C9/(1.24+0.24)</f>
        <v>148.64864864864865</v>
      </c>
    </row>
    <row r="10" spans="1:6" ht="15.75">
      <c r="A10" s="91" t="s">
        <v>331</v>
      </c>
      <c r="B10" s="92" t="str">
        <f>'Εξοπλισμός Τιμοκατάλογος'!B22</f>
        <v>VGB</v>
      </c>
      <c r="C10" s="93">
        <f>'Εξοπλισμός Τιμοκατάλογος'!C22</f>
        <v>100</v>
      </c>
      <c r="D10" s="94">
        <f t="shared" si="0"/>
        <v>67.567567567567565</v>
      </c>
      <c r="E10" s="95"/>
      <c r="F10" s="96"/>
    </row>
    <row r="11" spans="1:6" ht="22.5" customHeight="1">
      <c r="A11" s="87" t="str">
        <f>'Εξοπλισμός Τιμοκατάλογος'!A26</f>
        <v>Ζάντες &amp; Ελαστικά</v>
      </c>
      <c r="B11" s="88"/>
      <c r="C11" s="89"/>
      <c r="D11" s="90"/>
      <c r="E11" s="95"/>
      <c r="F11" s="96"/>
    </row>
    <row r="12" spans="1:6" ht="15.75">
      <c r="A12" s="178" t="s">
        <v>332</v>
      </c>
      <c r="B12" s="92" t="s">
        <v>333</v>
      </c>
      <c r="C12" s="93">
        <f>'Εξοπλισμός Τιμοκατάλογος'!C28</f>
        <v>250</v>
      </c>
      <c r="D12" s="94">
        <f t="shared" si="0"/>
        <v>168.91891891891893</v>
      </c>
      <c r="E12" s="95"/>
      <c r="F12" s="96"/>
    </row>
    <row r="13" spans="1:6" ht="21.75" customHeight="1">
      <c r="A13" s="87" t="str">
        <f>'Εξοπλισμός Τιμοκατάλογος'!A32</f>
        <v>Χρώματα Αμαξώματος</v>
      </c>
      <c r="B13" s="88"/>
      <c r="C13" s="89"/>
      <c r="D13" s="90"/>
      <c r="E13" s="95"/>
      <c r="F13" s="96"/>
    </row>
    <row r="14" spans="1:6" ht="15.75">
      <c r="A14" s="91" t="str">
        <f>'Εξοπλισμός Τιμοκατάλογος'!A34</f>
        <v>Brilliant Χρώματα (GG7, GAZ)</v>
      </c>
      <c r="B14" s="97" t="str">
        <f>'Εξοπλισμός Τιμοκατάλογος'!B34</f>
        <v>9BR</v>
      </c>
      <c r="C14" s="93">
        <f>'Εξοπλισμός Τιμοκατάλογος'!C34</f>
        <v>150</v>
      </c>
      <c r="D14" s="94">
        <f t="shared" si="0"/>
        <v>101.35135135135135</v>
      </c>
      <c r="E14" s="95"/>
      <c r="F14" s="96"/>
    </row>
    <row r="15" spans="1:6" ht="15.75">
      <c r="A15" s="91" t="str">
        <f>'Εξοπλισμός Τιμοκατάλογος'!A35</f>
        <v>Μεταλλικά χρώματα (GAN, GB9, GDB, GF6, GR5, GWD)</v>
      </c>
      <c r="B15" s="97" t="str">
        <f>'Εξοπλισμός Τιμοκατάλογος'!B35</f>
        <v>9M2</v>
      </c>
      <c r="C15" s="93">
        <f>'Εξοπλισμός Τιμοκατάλογος'!C35</f>
        <v>600</v>
      </c>
      <c r="D15" s="94">
        <f t="shared" si="0"/>
        <v>405.40540540540542</v>
      </c>
      <c r="E15" s="95"/>
      <c r="F15" s="96"/>
    </row>
    <row r="16" spans="1:6" ht="15.75">
      <c r="A16" s="91" t="str">
        <f>'Εξοπλισμός Τιμοκατάλογος'!A36</f>
        <v xml:space="preserve">Mica χρώματα (GOP, H07, G6R) </v>
      </c>
      <c r="B16" s="97" t="str">
        <f>'Εξοπλισμός Τιμοκατάλογος'!B36</f>
        <v>Mi2</v>
      </c>
      <c r="C16" s="93">
        <f>'Εξοπλισμός Τιμοκατάλογος'!C36</f>
        <v>600</v>
      </c>
      <c r="D16" s="94">
        <f t="shared" si="0"/>
        <v>405.40540540540542</v>
      </c>
      <c r="E16" s="95"/>
      <c r="F16" s="96"/>
    </row>
    <row r="17" spans="1:6" ht="21.75" customHeight="1">
      <c r="A17" s="87" t="str">
        <f>'Εξοπλισμός Τιμοκατάλογος'!A38</f>
        <v>Ασφάλεια</v>
      </c>
      <c r="B17" s="88"/>
      <c r="C17" s="89"/>
      <c r="D17" s="90"/>
      <c r="E17" s="95"/>
      <c r="F17" s="96"/>
    </row>
    <row r="18" spans="1:6" ht="15.75">
      <c r="A18" s="91" t="s">
        <v>216</v>
      </c>
      <c r="B18" s="97" t="str">
        <f>'Εξοπλισμός Τιμοκατάλογος'!B42</f>
        <v>DWF</v>
      </c>
      <c r="C18" s="93">
        <f>'Εξοπλισμός Τιμοκατάλογος'!C42</f>
        <v>180</v>
      </c>
      <c r="D18" s="94">
        <f t="shared" si="0"/>
        <v>121.62162162162163</v>
      </c>
      <c r="E18" s="95"/>
      <c r="F18" s="96"/>
    </row>
    <row r="19" spans="1:6" ht="15.75">
      <c r="A19" s="91" t="s">
        <v>335</v>
      </c>
      <c r="B19" s="97" t="str">
        <f>'Εξοπλισμός Τιμοκατάλογος'!B55</f>
        <v>TSQ</v>
      </c>
      <c r="C19" s="93">
        <f>'Εξοπλισμός Τιμοκατάλογος'!C55</f>
        <v>220</v>
      </c>
      <c r="D19" s="94">
        <f t="shared" si="0"/>
        <v>148.64864864864865</v>
      </c>
      <c r="E19" s="95"/>
      <c r="F19" s="96"/>
    </row>
    <row r="20" spans="1:6" ht="15.75">
      <c r="A20" s="91" t="s">
        <v>221</v>
      </c>
      <c r="B20" s="97" t="str">
        <f>'Εξοπλισμός Τιμοκατάλογος'!B56</f>
        <v>T3U</v>
      </c>
      <c r="C20" s="93">
        <f>'Εξοπλισμός Τιμοκατάλογος'!C56</f>
        <v>220</v>
      </c>
      <c r="D20" s="94">
        <f t="shared" si="0"/>
        <v>148.64864864864865</v>
      </c>
      <c r="E20" s="95"/>
      <c r="F20" s="96"/>
    </row>
    <row r="21" spans="1:6" ht="15.75">
      <c r="A21" s="91" t="s">
        <v>271</v>
      </c>
      <c r="B21" s="97" t="str">
        <f>'Εξοπλισμός Τιμοκατάλογος'!B59</f>
        <v>UVC</v>
      </c>
      <c r="C21" s="93">
        <f>'Εξοπλισμός Τιμοκατάλογος'!D59</f>
        <v>430</v>
      </c>
      <c r="D21" s="94">
        <f t="shared" si="0"/>
        <v>290.54054054054052</v>
      </c>
      <c r="E21" s="95"/>
      <c r="F21" s="96"/>
    </row>
    <row r="22" spans="1:6" ht="15.75">
      <c r="A22" s="91" t="s">
        <v>334</v>
      </c>
      <c r="B22" s="97" t="str">
        <f>'Εξοπλισμός Τιμοκατάλογος'!B62</f>
        <v>UTT</v>
      </c>
      <c r="C22" s="93">
        <f>'Εξοπλισμός Τιμοκατάλογος'!C62</f>
        <v>350</v>
      </c>
      <c r="D22" s="94">
        <f t="shared" si="0"/>
        <v>236.48648648648648</v>
      </c>
      <c r="E22" s="95"/>
      <c r="F22" s="96"/>
    </row>
    <row r="23" spans="1:6" ht="15.75">
      <c r="A23" s="91" t="s">
        <v>336</v>
      </c>
      <c r="B23" s="97" t="str">
        <f>'Εξοπλισμός Τιμοκατάλογος'!B63</f>
        <v>A8Z</v>
      </c>
      <c r="C23" s="93">
        <f>'Εξοπλισμός Τιμοκατάλογος'!D63</f>
        <v>1340</v>
      </c>
      <c r="D23" s="94">
        <f t="shared" si="0"/>
        <v>905.40540540540542</v>
      </c>
      <c r="E23" s="95"/>
      <c r="F23" s="96"/>
    </row>
    <row r="24" spans="1:6" ht="21.75" customHeight="1">
      <c r="A24" s="87" t="str">
        <f>'Εξοπλισμός Τιμοκατάλογος'!A66</f>
        <v>Infotainment</v>
      </c>
      <c r="B24" s="88"/>
      <c r="C24" s="89"/>
      <c r="D24" s="90"/>
      <c r="E24" s="95"/>
      <c r="F24" s="96"/>
    </row>
    <row r="25" spans="1:6" ht="15.75">
      <c r="A25" s="91" t="s">
        <v>337</v>
      </c>
      <c r="B25" s="97" t="str">
        <f>'Εξοπλισμός Τιμοκατάλογος'!B68</f>
        <v>Y3I</v>
      </c>
      <c r="C25" s="93">
        <f>'Εξοπλισμός Τιμοκατάλογος'!C68</f>
        <v>850</v>
      </c>
      <c r="D25" s="94">
        <f t="shared" si="0"/>
        <v>574.32432432432438</v>
      </c>
      <c r="E25" s="95"/>
      <c r="F25" s="96"/>
    </row>
    <row r="26" spans="1:6" ht="21.75" customHeight="1">
      <c r="A26" s="87" t="str">
        <f>'Εξοπλισμός Τιμοκατάλογος'!A76</f>
        <v>Άνεση</v>
      </c>
      <c r="B26" s="88"/>
      <c r="C26" s="89"/>
      <c r="D26" s="90"/>
      <c r="E26" s="95"/>
      <c r="F26" s="96"/>
    </row>
    <row r="27" spans="1:6" ht="15.75">
      <c r="A27" s="91" t="s">
        <v>233</v>
      </c>
      <c r="B27" s="97" t="str">
        <f>'Εξοπλισμός Τιμοκατάλογος'!B78</f>
        <v>CJ2</v>
      </c>
      <c r="C27" s="93">
        <f>'Εξοπλισμός Τιμοκατάλογος'!C78</f>
        <v>370</v>
      </c>
      <c r="D27" s="94">
        <f t="shared" si="0"/>
        <v>250</v>
      </c>
      <c r="E27" s="95"/>
      <c r="F27" s="96"/>
    </row>
    <row r="28" spans="1:6" ht="15.75">
      <c r="A28" s="91" t="s">
        <v>338</v>
      </c>
      <c r="B28" s="97" t="str">
        <f>'Εξοπλισμός Τιμοκατάλογος'!B84</f>
        <v>SRY</v>
      </c>
      <c r="C28" s="93">
        <f>'Εξοπλισμός Τιμοκατάλογος'!D84</f>
        <v>590</v>
      </c>
      <c r="D28" s="94">
        <f t="shared" si="0"/>
        <v>398.64864864864865</v>
      </c>
      <c r="E28" s="95"/>
      <c r="F28" s="96"/>
    </row>
    <row r="29" spans="1:6" ht="15.75">
      <c r="A29" s="91" t="str">
        <f>'Εξοπλισμός Τιμοκατάλογος'!A88</f>
        <v xml:space="preserve">Δεύτερο αναδιπλούμενο κλειδί </v>
      </c>
      <c r="B29" s="97" t="str">
        <f>'Εξοπλισμός Τιμοκατάλογος'!B88</f>
        <v>KTF</v>
      </c>
      <c r="C29" s="93">
        <f>'Εξοπλισμός Τιμοκατάλογος'!D88</f>
        <v>40</v>
      </c>
      <c r="D29" s="94">
        <f t="shared" si="0"/>
        <v>27.027027027027028</v>
      </c>
      <c r="E29" s="95"/>
      <c r="F29" s="96"/>
    </row>
    <row r="30" spans="1:6" ht="15.75">
      <c r="A30" s="91" t="s">
        <v>339</v>
      </c>
      <c r="B30" s="97" t="str">
        <f>'Εξοπλισμός Τιμοκατάλογος'!B93</f>
        <v>AKY</v>
      </c>
      <c r="C30" s="93">
        <f>'Εξοπλισμός Τιμοκατάλογος'!D93</f>
        <v>1300</v>
      </c>
      <c r="D30" s="94">
        <f t="shared" si="0"/>
        <v>878.37837837837844</v>
      </c>
      <c r="E30" s="95"/>
      <c r="F30" s="96"/>
    </row>
    <row r="31" spans="1:6" ht="15.75">
      <c r="A31" s="91" t="s">
        <v>290</v>
      </c>
      <c r="B31" s="97" t="str">
        <f>'Εξοπλισμός Τιμοκατάλογος'!B94</f>
        <v>AKX</v>
      </c>
      <c r="C31" s="93">
        <f>'Εξοπλισμός Τιμοκατάλογος'!D94</f>
        <v>180</v>
      </c>
      <c r="D31" s="94">
        <f t="shared" si="0"/>
        <v>121.62162162162163</v>
      </c>
      <c r="E31" s="95"/>
      <c r="F31" s="96"/>
    </row>
    <row r="32" spans="1:6" ht="15.75">
      <c r="A32" s="91" t="s">
        <v>268</v>
      </c>
      <c r="B32" s="97" t="str">
        <f>'Εξοπλισμός Τιμοκατάλογος'!B98</f>
        <v>DE8</v>
      </c>
      <c r="C32" s="93">
        <f>'Εξοπλισμός Τιμοκατάλογος'!C98</f>
        <v>220</v>
      </c>
      <c r="D32" s="94">
        <f t="shared" si="0"/>
        <v>148.64864864864865</v>
      </c>
      <c r="E32" s="95"/>
      <c r="F32" s="96"/>
    </row>
    <row r="33" spans="1:12" ht="21.75" customHeight="1">
      <c r="A33" s="87" t="str">
        <f>'Εξοπλισμός Τιμοκατάλογος'!A100</f>
        <v>Λειτουργικότητα</v>
      </c>
      <c r="B33" s="88"/>
      <c r="C33" s="89"/>
      <c r="D33" s="90"/>
      <c r="E33" s="95"/>
      <c r="F33" s="96"/>
    </row>
    <row r="34" spans="1:12" ht="21.75" customHeight="1">
      <c r="A34" s="91" t="s">
        <v>266</v>
      </c>
      <c r="B34" s="97" t="str">
        <f>'Εξοπλισμός Τιμοκατάλογος'!B104</f>
        <v>B99</v>
      </c>
      <c r="C34" s="93">
        <f>'Εξοπλισμός Τιμοκατάλογος'!C104</f>
        <v>85</v>
      </c>
      <c r="D34" s="94">
        <f t="shared" si="0"/>
        <v>57.432432432432435</v>
      </c>
      <c r="E34" s="95"/>
      <c r="F34" s="96"/>
    </row>
    <row r="35" spans="1:12" ht="21.75" customHeight="1">
      <c r="A35" s="91" t="s">
        <v>340</v>
      </c>
      <c r="B35" s="97" t="str">
        <f>'Εξοπλισμός Τιμοκατάλογος'!B105</f>
        <v>AP9</v>
      </c>
      <c r="C35" s="93">
        <f>'Εξοπλισμός Τιμοκατάλογος'!C105</f>
        <v>170</v>
      </c>
      <c r="D35" s="94">
        <f t="shared" si="0"/>
        <v>114.86486486486487</v>
      </c>
      <c r="E35" s="95"/>
      <c r="F35" s="96"/>
    </row>
    <row r="36" spans="1:12" ht="21.75" customHeight="1">
      <c r="A36" s="91" t="s">
        <v>246</v>
      </c>
      <c r="B36" s="97" t="str">
        <f>'Εξοπλισμός Τιμοκατάλογος'!B106</f>
        <v>ANY</v>
      </c>
      <c r="C36" s="93">
        <f>'Εξοπλισμός Τιμοκατάλογος'!C106</f>
        <v>60</v>
      </c>
      <c r="D36" s="94">
        <f t="shared" si="0"/>
        <v>40.54054054054054</v>
      </c>
      <c r="E36" s="95"/>
      <c r="F36" s="96"/>
    </row>
    <row r="37" spans="1:12" ht="21.75" customHeight="1">
      <c r="A37" s="91" t="s">
        <v>341</v>
      </c>
      <c r="B37" s="97" t="str">
        <f>'Εξοπλισμός Τιμοκατάλογος'!B107</f>
        <v>AQ2</v>
      </c>
      <c r="C37" s="93">
        <f>'Εξοπλισμός Τιμοκατάλογος'!C107</f>
        <v>70</v>
      </c>
      <c r="D37" s="94">
        <f t="shared" si="0"/>
        <v>47.297297297297298</v>
      </c>
      <c r="E37" s="95"/>
      <c r="F37" s="96"/>
    </row>
    <row r="38" spans="1:12" ht="21.75" customHeight="1">
      <c r="A38" s="91" t="s">
        <v>250</v>
      </c>
      <c r="B38" s="97" t="str">
        <f>'Εξοπλισμός Τιμοκατάλογος'!B110</f>
        <v>KC8</v>
      </c>
      <c r="C38" s="93">
        <f>'Εξοπλισμός Τιμοκατάλογος'!C110</f>
        <v>50</v>
      </c>
      <c r="D38" s="94">
        <f t="shared" si="0"/>
        <v>33.783783783783782</v>
      </c>
      <c r="E38" s="95"/>
      <c r="F38" s="96"/>
    </row>
    <row r="39" spans="1:12" ht="21.75" customHeight="1">
      <c r="A39" s="91" t="s">
        <v>342</v>
      </c>
      <c r="B39" s="97" t="str">
        <f>'Εξοπλισμός Τιμοκατάλογος'!B111</f>
        <v>D9Y</v>
      </c>
      <c r="C39" s="93">
        <f>'Εξοπλισμός Τιμοκατάλογος'!C111</f>
        <v>840</v>
      </c>
      <c r="D39" s="94">
        <f t="shared" si="0"/>
        <v>567.56756756756761</v>
      </c>
      <c r="E39" s="95"/>
      <c r="F39" s="96"/>
    </row>
    <row r="40" spans="1:12" ht="21.75" customHeight="1">
      <c r="A40" s="87" t="str">
        <f>'Εξοπλισμός Τιμοκατάλογος'!A113</f>
        <v>Πακέτα προαιρετικού εξοπλισμού</v>
      </c>
      <c r="B40" s="88"/>
      <c r="C40" s="89"/>
      <c r="D40" s="90"/>
      <c r="E40" s="95"/>
      <c r="F40" s="96"/>
    </row>
    <row r="41" spans="1:12" ht="21.75" customHeight="1">
      <c r="A41" s="91" t="s">
        <v>343</v>
      </c>
      <c r="B41" s="97" t="str">
        <f>'Εξοπλισμός Τιμοκατάλογος'!B114</f>
        <v>LPWU</v>
      </c>
      <c r="C41" s="93">
        <f>'Εξοπλισμός Τιμοκατάλογος'!C114</f>
        <v>120</v>
      </c>
      <c r="D41" s="94">
        <f t="shared" si="0"/>
        <v>81.081081081081081</v>
      </c>
      <c r="E41" s="95"/>
      <c r="F41" s="96"/>
    </row>
    <row r="42" spans="1:12" ht="21.75" customHeight="1">
      <c r="A42" s="91" t="s">
        <v>344</v>
      </c>
      <c r="B42" s="97" t="str">
        <f>'Εξοπλισμός Τιμοκατάλογος'!B115</f>
        <v>LPFP</v>
      </c>
      <c r="C42" s="93">
        <f>'Εξοπλισμός Τιμοκατάλογος'!C115</f>
        <v>590</v>
      </c>
      <c r="D42" s="94">
        <f t="shared" si="0"/>
        <v>398.64864864864865</v>
      </c>
      <c r="E42" s="95"/>
      <c r="F42" s="96"/>
    </row>
    <row r="43" spans="1:12" ht="21.75" customHeight="1">
      <c r="A43" s="91" t="s">
        <v>345</v>
      </c>
      <c r="B43" s="97" t="str">
        <f>'Εξοπλισμός Τιμοκατάλογος'!B116</f>
        <v>ZQ2</v>
      </c>
      <c r="C43" s="93">
        <f>'Εξοπλισμός Τιμοκατάλογος'!D116</f>
        <v>430</v>
      </c>
      <c r="D43" s="94">
        <f t="shared" si="0"/>
        <v>290.54054054054052</v>
      </c>
      <c r="E43" s="95"/>
      <c r="F43" s="96"/>
    </row>
    <row r="44" spans="1:12" ht="216.75" customHeight="1">
      <c r="A44" s="222" t="s">
        <v>175</v>
      </c>
      <c r="B44" s="222"/>
      <c r="C44" s="222"/>
      <c r="D44" s="222"/>
      <c r="E44" s="98"/>
      <c r="F44" s="99"/>
      <c r="G44" s="99"/>
      <c r="H44" s="99"/>
      <c r="I44" s="99"/>
      <c r="J44" s="99"/>
      <c r="K44" s="99"/>
      <c r="L44" s="99"/>
    </row>
    <row r="45" spans="1:12">
      <c r="A45" s="79"/>
      <c r="B45" s="79"/>
      <c r="C45" s="79"/>
      <c r="D45" s="79"/>
    </row>
    <row r="46" spans="1:12">
      <c r="A46" s="79"/>
      <c r="B46" s="79"/>
      <c r="C46" s="79"/>
      <c r="D46" s="79"/>
    </row>
    <row r="47" spans="1:12" hidden="1">
      <c r="A47" s="79"/>
      <c r="B47" s="79"/>
      <c r="C47" s="79"/>
      <c r="D47" s="79"/>
    </row>
    <row r="48" spans="1:12" hidden="1">
      <c r="A48" s="79"/>
      <c r="B48" s="79"/>
      <c r="C48" s="79"/>
      <c r="D48" s="79"/>
    </row>
    <row r="49" spans="1:4" hidden="1">
      <c r="A49" s="79"/>
      <c r="B49" s="79"/>
      <c r="C49" s="79"/>
      <c r="D49" s="79"/>
    </row>
    <row r="50" spans="1:4" hidden="1">
      <c r="A50" s="79"/>
      <c r="B50" s="79"/>
      <c r="C50" s="79"/>
      <c r="D50" s="79"/>
    </row>
    <row r="51" spans="1:4" hidden="1">
      <c r="A51" s="79"/>
      <c r="B51" s="79"/>
      <c r="C51" s="79"/>
      <c r="D51" s="79"/>
    </row>
    <row r="52" spans="1:4" hidden="1">
      <c r="A52" s="79"/>
      <c r="B52" s="79"/>
      <c r="C52" s="79"/>
      <c r="D52" s="79"/>
    </row>
    <row r="53" spans="1:4" hidden="1">
      <c r="A53" s="79"/>
      <c r="B53" s="79"/>
      <c r="C53" s="79"/>
      <c r="D53" s="79"/>
    </row>
    <row r="54" spans="1:4" hidden="1">
      <c r="A54" s="79"/>
      <c r="B54" s="79"/>
      <c r="C54" s="79"/>
      <c r="D54" s="79"/>
    </row>
    <row r="55" spans="1:4" hidden="1">
      <c r="A55" s="79"/>
      <c r="B55" s="79"/>
      <c r="C55" s="79"/>
      <c r="D55" s="79"/>
    </row>
    <row r="56" spans="1:4" hidden="1">
      <c r="A56" s="79"/>
      <c r="B56" s="79"/>
      <c r="C56" s="79"/>
      <c r="D56" s="79"/>
    </row>
    <row r="57" spans="1:4" hidden="1">
      <c r="A57" s="79"/>
      <c r="B57" s="79"/>
      <c r="C57" s="79"/>
      <c r="D57" s="79"/>
    </row>
    <row r="58" spans="1:4" hidden="1">
      <c r="A58" s="79"/>
      <c r="B58" s="79"/>
      <c r="C58" s="79"/>
      <c r="D58" s="79"/>
    </row>
    <row r="59" spans="1:4" hidden="1">
      <c r="A59" s="79"/>
      <c r="B59" s="79"/>
      <c r="C59" s="79"/>
      <c r="D59" s="79"/>
    </row>
    <row r="60" spans="1:4" hidden="1">
      <c r="A60" s="79"/>
      <c r="B60" s="79"/>
      <c r="C60" s="79"/>
      <c r="D60" s="79"/>
    </row>
    <row r="61" spans="1:4" hidden="1">
      <c r="A61" s="79"/>
      <c r="B61" s="79"/>
      <c r="C61" s="79"/>
      <c r="D61" s="79"/>
    </row>
    <row r="62" spans="1:4" hidden="1">
      <c r="A62" s="79"/>
      <c r="B62" s="79"/>
      <c r="C62" s="79"/>
      <c r="D62" s="79"/>
    </row>
    <row r="63" spans="1:4" hidden="1">
      <c r="A63" s="79"/>
      <c r="B63" s="79"/>
      <c r="C63" s="79"/>
      <c r="D63" s="79"/>
    </row>
    <row r="64" spans="1:4" hidden="1">
      <c r="A64" s="79"/>
      <c r="B64" s="79"/>
      <c r="C64" s="79"/>
      <c r="D64" s="79"/>
    </row>
    <row r="65" spans="1:4" hidden="1">
      <c r="A65" s="79"/>
      <c r="B65" s="79"/>
      <c r="C65" s="79"/>
      <c r="D65" s="79"/>
    </row>
    <row r="66" spans="1:4" hidden="1">
      <c r="A66" s="79"/>
      <c r="B66" s="79"/>
      <c r="C66" s="79"/>
      <c r="D66" s="79"/>
    </row>
    <row r="67" spans="1:4" hidden="1">
      <c r="A67" s="79"/>
      <c r="B67" s="79"/>
      <c r="C67" s="79"/>
      <c r="D67" s="79"/>
    </row>
    <row r="68" spans="1:4" hidden="1">
      <c r="A68" s="79"/>
      <c r="B68" s="79"/>
      <c r="C68" s="79"/>
      <c r="D68" s="79"/>
    </row>
    <row r="69" spans="1:4" hidden="1">
      <c r="A69" s="79"/>
      <c r="B69" s="79"/>
      <c r="C69" s="79"/>
      <c r="D69" s="79"/>
    </row>
    <row r="70" spans="1:4" hidden="1">
      <c r="A70" s="79"/>
      <c r="B70" s="79"/>
      <c r="C70" s="79"/>
      <c r="D70" s="79"/>
    </row>
    <row r="71" spans="1:4" hidden="1">
      <c r="A71" s="79"/>
      <c r="B71" s="79"/>
      <c r="C71" s="79"/>
      <c r="D71" s="79"/>
    </row>
    <row r="72" spans="1:4" hidden="1">
      <c r="A72" s="79"/>
      <c r="B72" s="79"/>
      <c r="C72" s="79"/>
      <c r="D72" s="79"/>
    </row>
    <row r="73" spans="1:4" hidden="1">
      <c r="A73" s="79"/>
      <c r="B73" s="79"/>
      <c r="C73" s="79"/>
      <c r="D73" s="79"/>
    </row>
    <row r="74" spans="1:4" hidden="1">
      <c r="A74" s="79"/>
      <c r="B74" s="79"/>
      <c r="C74" s="79"/>
      <c r="D74" s="79"/>
    </row>
    <row r="75" spans="1:4" hidden="1">
      <c r="A75" s="79"/>
      <c r="B75" s="79"/>
      <c r="C75" s="79"/>
      <c r="D75" s="79"/>
    </row>
    <row r="76" spans="1:4" hidden="1">
      <c r="A76" s="79"/>
      <c r="B76" s="79"/>
      <c r="C76" s="79"/>
      <c r="D76" s="79"/>
    </row>
    <row r="77" spans="1:4" ht="12.75" hidden="1" customHeight="1">
      <c r="A77" s="79"/>
      <c r="B77" s="79"/>
      <c r="C77" s="79"/>
      <c r="D77" s="79"/>
    </row>
    <row r="78" spans="1:4" ht="12.75" hidden="1" customHeight="1"/>
    <row r="79" spans="1:4" ht="12.75" hidden="1" customHeight="1"/>
    <row r="80" spans="1:4" ht="12.75" hidden="1" customHeight="1"/>
    <row r="81" ht="12.75" hidden="1" customHeight="1"/>
    <row r="82" ht="12.75" hidden="1" customHeight="1"/>
    <row r="83" ht="12.75" hidden="1" customHeight="1"/>
  </sheetData>
  <mergeCells count="1">
    <mergeCell ref="A44:D44"/>
  </mergeCells>
  <printOptions verticalCentered="1"/>
  <pageMargins left="0" right="0" top="0" bottom="0" header="0.31496062992125984" footer="0.31496062992125984"/>
  <pageSetup paperSize="9"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30"/>
  <sheetViews>
    <sheetView showGridLines="0" zoomScale="78" zoomScaleNormal="78" zoomScaleSheetLayoutView="75" workbookViewId="0">
      <selection activeCell="E15" sqref="E15"/>
    </sheetView>
  </sheetViews>
  <sheetFormatPr defaultColWidth="0" defaultRowHeight="0" customHeight="1" zeroHeight="1"/>
  <cols>
    <col min="1" max="1" width="29.125" style="173" customWidth="1"/>
    <col min="2" max="2" width="14.5" style="174" customWidth="1"/>
    <col min="3" max="3" width="18.25" style="175" customWidth="1"/>
    <col min="4" max="4" width="14.25" style="175" customWidth="1"/>
    <col min="5" max="5" width="17.375" style="175" customWidth="1"/>
    <col min="6" max="6" width="18.125" style="175" customWidth="1"/>
    <col min="7" max="7" width="13.625" style="175" customWidth="1"/>
    <col min="8" max="8" width="13.625" style="176" customWidth="1"/>
    <col min="9" max="11" width="7.875" style="176" hidden="1" customWidth="1"/>
    <col min="12" max="12" width="7.875" style="177" hidden="1" customWidth="1"/>
    <col min="13" max="16" width="7.875" style="175" hidden="1" customWidth="1"/>
    <col min="17" max="250" width="0" style="175" hidden="1" customWidth="1"/>
    <col min="251" max="16384" width="9.375" style="175" hidden="1"/>
  </cols>
  <sheetData>
    <row r="1" spans="1:7" s="106" customFormat="1" ht="49.9" customHeight="1">
      <c r="A1" s="224" t="s">
        <v>327</v>
      </c>
      <c r="B1" s="225"/>
      <c r="C1" s="225"/>
      <c r="D1" s="225"/>
      <c r="E1" s="225"/>
      <c r="F1" s="225"/>
    </row>
    <row r="2" spans="1:7" s="106" customFormat="1" ht="21" customHeight="1">
      <c r="A2" s="135"/>
      <c r="B2" s="135"/>
      <c r="C2" s="135"/>
      <c r="D2" s="136"/>
    </row>
    <row r="3" spans="1:7" s="106" customFormat="1" ht="21" customHeight="1">
      <c r="A3" s="135"/>
      <c r="B3" s="135"/>
      <c r="C3" s="135"/>
      <c r="D3" s="136"/>
    </row>
    <row r="4" spans="1:7" s="106" customFormat="1" ht="21" customHeight="1">
      <c r="A4" s="135"/>
      <c r="B4" s="135"/>
      <c r="C4" s="137"/>
      <c r="D4" s="136"/>
    </row>
    <row r="5" spans="1:7" s="140" customFormat="1" ht="33" customHeight="1">
      <c r="A5" s="226" t="s">
        <v>296</v>
      </c>
      <c r="B5" s="226"/>
      <c r="C5" s="138" t="s">
        <v>297</v>
      </c>
      <c r="D5" s="227" t="s">
        <v>329</v>
      </c>
      <c r="E5" s="228"/>
      <c r="F5" s="228"/>
      <c r="G5" s="139"/>
    </row>
    <row r="6" spans="1:7" s="143" customFormat="1" ht="31.5">
      <c r="A6" s="229" t="s">
        <v>298</v>
      </c>
      <c r="B6" s="229"/>
      <c r="C6" s="141" t="s">
        <v>299</v>
      </c>
      <c r="D6" s="141" t="s">
        <v>300</v>
      </c>
      <c r="E6" s="141" t="s">
        <v>349</v>
      </c>
      <c r="F6" s="142" t="s">
        <v>301</v>
      </c>
    </row>
    <row r="7" spans="1:7" s="143" customFormat="1" ht="36.6" customHeight="1">
      <c r="A7" s="229"/>
      <c r="B7" s="229"/>
      <c r="C7" s="142" t="s">
        <v>302</v>
      </c>
      <c r="D7" s="142" t="s">
        <v>302</v>
      </c>
      <c r="E7" s="142" t="s">
        <v>347</v>
      </c>
      <c r="F7" s="142" t="s">
        <v>303</v>
      </c>
    </row>
    <row r="8" spans="1:7" s="143" customFormat="1" ht="22.15" customHeight="1">
      <c r="A8" s="144" t="s">
        <v>304</v>
      </c>
      <c r="B8" s="145" t="s">
        <v>55</v>
      </c>
      <c r="C8" s="146" t="s">
        <v>85</v>
      </c>
      <c r="D8" s="146" t="s">
        <v>199</v>
      </c>
      <c r="E8" s="146" t="s">
        <v>348</v>
      </c>
      <c r="F8" s="146" t="s">
        <v>305</v>
      </c>
    </row>
    <row r="9" spans="1:7" s="143" customFormat="1" ht="14.25" customHeight="1">
      <c r="A9" s="147" t="s">
        <v>306</v>
      </c>
      <c r="B9" s="148"/>
      <c r="C9" s="148"/>
      <c r="D9" s="148"/>
      <c r="E9" s="148"/>
      <c r="F9" s="148"/>
    </row>
    <row r="10" spans="1:7" s="143" customFormat="1" ht="15.75">
      <c r="A10" s="149" t="s">
        <v>307</v>
      </c>
      <c r="B10" s="150" t="s">
        <v>308</v>
      </c>
      <c r="C10" s="151" t="s">
        <v>309</v>
      </c>
      <c r="D10" s="151" t="s">
        <v>309</v>
      </c>
      <c r="E10" s="150" t="s">
        <v>189</v>
      </c>
      <c r="F10" s="151" t="s">
        <v>309</v>
      </c>
    </row>
    <row r="11" spans="1:7" s="143" customFormat="1" ht="14.25" customHeight="1">
      <c r="A11" s="147" t="s">
        <v>310</v>
      </c>
      <c r="B11" s="148"/>
      <c r="C11" s="148"/>
      <c r="D11" s="148"/>
      <c r="E11" s="148"/>
      <c r="F11" s="148"/>
    </row>
    <row r="12" spans="1:7" s="143" customFormat="1" ht="15.75">
      <c r="A12" s="149" t="s">
        <v>351</v>
      </c>
      <c r="B12" s="150" t="s">
        <v>350</v>
      </c>
      <c r="C12" s="151" t="s">
        <v>309</v>
      </c>
      <c r="D12" s="151" t="s">
        <v>309</v>
      </c>
      <c r="E12" s="151" t="s">
        <v>309</v>
      </c>
      <c r="F12" s="151" t="s">
        <v>309</v>
      </c>
    </row>
    <row r="13" spans="1:7" s="143" customFormat="1" ht="15.75">
      <c r="A13" s="149" t="s">
        <v>311</v>
      </c>
      <c r="B13" s="150" t="s">
        <v>312</v>
      </c>
      <c r="C13" s="151" t="s">
        <v>309</v>
      </c>
      <c r="D13" s="151" t="s">
        <v>309</v>
      </c>
      <c r="E13" s="151" t="s">
        <v>309</v>
      </c>
      <c r="F13" s="151" t="s">
        <v>309</v>
      </c>
    </row>
    <row r="14" spans="1:7" s="143" customFormat="1" ht="14.25" customHeight="1">
      <c r="A14" s="147" t="s">
        <v>313</v>
      </c>
      <c r="B14" s="148"/>
      <c r="C14" s="148"/>
      <c r="D14" s="148"/>
      <c r="E14" s="148"/>
      <c r="F14" s="148"/>
    </row>
    <row r="15" spans="1:7" s="143" customFormat="1" ht="15.75">
      <c r="A15" s="149" t="s">
        <v>314</v>
      </c>
      <c r="B15" s="150" t="s">
        <v>315</v>
      </c>
      <c r="C15" s="151" t="s">
        <v>309</v>
      </c>
      <c r="D15" s="151" t="s">
        <v>309</v>
      </c>
      <c r="E15" s="151" t="s">
        <v>309</v>
      </c>
      <c r="F15" s="151" t="s">
        <v>309</v>
      </c>
    </row>
    <row r="16" spans="1:7" s="152" customFormat="1" ht="15.75">
      <c r="A16" s="149" t="s">
        <v>352</v>
      </c>
      <c r="B16" s="150" t="s">
        <v>353</v>
      </c>
      <c r="C16" s="151" t="s">
        <v>309</v>
      </c>
      <c r="D16" s="151" t="s">
        <v>309</v>
      </c>
      <c r="E16" s="151" t="s">
        <v>309</v>
      </c>
      <c r="F16" s="151" t="s">
        <v>309</v>
      </c>
      <c r="G16" s="143"/>
    </row>
    <row r="17" spans="1:23" s="152" customFormat="1" ht="15.75">
      <c r="A17" s="149" t="s">
        <v>354</v>
      </c>
      <c r="B17" s="150" t="s">
        <v>355</v>
      </c>
      <c r="C17" s="151" t="s">
        <v>309</v>
      </c>
      <c r="D17" s="151" t="s">
        <v>309</v>
      </c>
      <c r="E17" s="151" t="s">
        <v>309</v>
      </c>
      <c r="F17" s="151" t="s">
        <v>309</v>
      </c>
      <c r="G17" s="143"/>
    </row>
    <row r="18" spans="1:23" s="152" customFormat="1" ht="15.75">
      <c r="A18" s="149" t="s">
        <v>357</v>
      </c>
      <c r="B18" s="150" t="s">
        <v>356</v>
      </c>
      <c r="C18" s="151" t="s">
        <v>309</v>
      </c>
      <c r="D18" s="151" t="s">
        <v>309</v>
      </c>
      <c r="E18" s="151" t="s">
        <v>309</v>
      </c>
      <c r="F18" s="151" t="s">
        <v>309</v>
      </c>
      <c r="G18" s="143"/>
    </row>
    <row r="19" spans="1:23" s="152" customFormat="1" ht="15.75">
      <c r="A19" s="149" t="s">
        <v>318</v>
      </c>
      <c r="B19" s="150" t="s">
        <v>319</v>
      </c>
      <c r="C19" s="151" t="s">
        <v>309</v>
      </c>
      <c r="D19" s="151" t="s">
        <v>309</v>
      </c>
      <c r="E19" s="151" t="s">
        <v>309</v>
      </c>
      <c r="F19" s="151" t="s">
        <v>309</v>
      </c>
      <c r="G19" s="143"/>
    </row>
    <row r="20" spans="1:23" s="152" customFormat="1" ht="15.75">
      <c r="A20" s="149" t="s">
        <v>358</v>
      </c>
      <c r="B20" s="150" t="s">
        <v>359</v>
      </c>
      <c r="C20" s="151" t="s">
        <v>309</v>
      </c>
      <c r="D20" s="151" t="s">
        <v>309</v>
      </c>
      <c r="E20" s="151" t="s">
        <v>309</v>
      </c>
      <c r="F20" s="151" t="s">
        <v>309</v>
      </c>
      <c r="G20" s="143"/>
    </row>
    <row r="21" spans="1:23" s="143" customFormat="1" ht="14.25" customHeight="1">
      <c r="A21" s="147" t="s">
        <v>320</v>
      </c>
      <c r="B21" s="148"/>
      <c r="C21" s="148"/>
      <c r="D21" s="148"/>
      <c r="E21" s="148"/>
      <c r="F21" s="148"/>
    </row>
    <row r="22" spans="1:23" s="143" customFormat="1" ht="15.75">
      <c r="A22" s="149" t="s">
        <v>316</v>
      </c>
      <c r="B22" s="150" t="s">
        <v>317</v>
      </c>
      <c r="C22" s="151" t="s">
        <v>309</v>
      </c>
      <c r="D22" s="151" t="s">
        <v>309</v>
      </c>
      <c r="E22" s="151" t="s">
        <v>309</v>
      </c>
      <c r="F22" s="151" t="s">
        <v>309</v>
      </c>
    </row>
    <row r="23" spans="1:23" s="143" customFormat="1" ht="15.75">
      <c r="A23" s="149" t="s">
        <v>321</v>
      </c>
      <c r="B23" s="150" t="s">
        <v>322</v>
      </c>
      <c r="C23" s="151" t="s">
        <v>309</v>
      </c>
      <c r="D23" s="151" t="s">
        <v>309</v>
      </c>
      <c r="E23" s="151" t="s">
        <v>309</v>
      </c>
      <c r="F23" s="151" t="s">
        <v>309</v>
      </c>
    </row>
    <row r="24" spans="1:23" s="143" customFormat="1" ht="15.75">
      <c r="A24" s="149" t="s">
        <v>323</v>
      </c>
      <c r="B24" s="150" t="s">
        <v>324</v>
      </c>
      <c r="C24" s="151" t="s">
        <v>309</v>
      </c>
      <c r="D24" s="151" t="s">
        <v>309</v>
      </c>
      <c r="E24" s="151" t="s">
        <v>309</v>
      </c>
      <c r="F24" s="151" t="s">
        <v>309</v>
      </c>
    </row>
    <row r="25" spans="1:23" s="143" customFormat="1" ht="15.75">
      <c r="A25" s="153"/>
      <c r="B25" s="154"/>
      <c r="C25" s="155"/>
      <c r="D25" s="230"/>
      <c r="E25" s="230"/>
      <c r="F25" s="230"/>
      <c r="H25" s="156"/>
      <c r="I25" s="157"/>
      <c r="J25" s="157"/>
      <c r="K25" s="157"/>
      <c r="L25" s="157"/>
    </row>
    <row r="26" spans="1:23" s="143" customFormat="1" ht="12.75">
      <c r="A26" s="223" t="s">
        <v>346</v>
      </c>
      <c r="B26" s="223"/>
      <c r="C26" s="223"/>
      <c r="D26" s="223"/>
      <c r="E26" s="223"/>
      <c r="F26" s="223"/>
      <c r="G26" s="223"/>
      <c r="H26" s="223"/>
      <c r="I26" s="223"/>
      <c r="J26" s="162"/>
      <c r="K26" s="163"/>
      <c r="L26" s="161"/>
      <c r="M26" s="164"/>
      <c r="N26" s="160"/>
      <c r="O26" s="160"/>
      <c r="P26" s="160"/>
      <c r="Q26" s="160"/>
      <c r="R26" s="161"/>
      <c r="S26" s="161"/>
      <c r="T26" s="164"/>
      <c r="U26" s="163"/>
      <c r="V26" s="165"/>
      <c r="W26" s="165"/>
    </row>
    <row r="27" spans="1:23" s="143" customFormat="1" ht="12.75">
      <c r="B27" s="158"/>
      <c r="C27" s="159"/>
      <c r="F27" s="160"/>
      <c r="H27" s="166"/>
      <c r="I27" s="161"/>
      <c r="J27" s="162"/>
      <c r="K27" s="163"/>
      <c r="L27" s="167"/>
      <c r="M27" s="167"/>
      <c r="N27" s="168"/>
      <c r="O27" s="168"/>
      <c r="P27" s="168"/>
      <c r="Q27" s="163"/>
      <c r="R27" s="161"/>
      <c r="S27" s="169"/>
      <c r="T27" s="164"/>
      <c r="U27" s="163"/>
      <c r="V27" s="170"/>
      <c r="W27" s="170"/>
    </row>
    <row r="28" spans="1:23" s="143" customFormat="1" ht="14.25">
      <c r="A28" s="171" t="s">
        <v>325</v>
      </c>
      <c r="B28" s="158"/>
      <c r="C28" s="159"/>
      <c r="F28" s="160"/>
      <c r="H28" s="166"/>
      <c r="I28" s="161"/>
      <c r="J28" s="162"/>
      <c r="K28" s="163"/>
      <c r="L28" s="167"/>
      <c r="M28" s="167"/>
      <c r="N28" s="168"/>
      <c r="O28" s="168"/>
      <c r="P28" s="168"/>
      <c r="Q28" s="163"/>
      <c r="R28" s="161"/>
      <c r="S28" s="169"/>
      <c r="T28" s="164"/>
      <c r="U28" s="163"/>
      <c r="V28" s="170"/>
      <c r="W28" s="170"/>
    </row>
    <row r="29" spans="1:23" s="143" customFormat="1" ht="14.25">
      <c r="A29" s="172" t="s">
        <v>326</v>
      </c>
      <c r="B29" s="158"/>
      <c r="C29" s="159"/>
      <c r="F29" s="160"/>
      <c r="G29" s="160"/>
      <c r="H29" s="166"/>
      <c r="I29" s="161"/>
      <c r="J29" s="162"/>
      <c r="K29" s="163"/>
      <c r="L29" s="167"/>
      <c r="M29" s="167"/>
      <c r="N29" s="168"/>
      <c r="O29" s="168"/>
      <c r="P29" s="168"/>
      <c r="Q29" s="163"/>
      <c r="R29" s="161"/>
      <c r="S29" s="169"/>
      <c r="T29" s="164"/>
      <c r="U29" s="163"/>
      <c r="V29" s="170"/>
      <c r="W29" s="170"/>
    </row>
    <row r="30" spans="1:23" ht="12.75"/>
  </sheetData>
  <dataConsolidate/>
  <mergeCells count="6">
    <mergeCell ref="A26:I26"/>
    <mergeCell ref="A1:F1"/>
    <mergeCell ref="A5:B5"/>
    <mergeCell ref="D5:F5"/>
    <mergeCell ref="A6:B7"/>
    <mergeCell ref="D25:F25"/>
  </mergeCells>
  <printOptions horizontalCentered="1"/>
  <pageMargins left="0.23622047244094499" right="0.27559055118110198" top="0.27559055118110198" bottom="0.23622047244094499" header="0.23622047244094499" footer="0.27559055118110198"/>
  <pageSetup paperSize="9" scale="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view="pageBreakPreview" zoomScale="80" zoomScaleNormal="100" zoomScaleSheetLayoutView="80" workbookViewId="0">
      <selection activeCell="A28" sqref="A28"/>
    </sheetView>
  </sheetViews>
  <sheetFormatPr defaultColWidth="0" defaultRowHeight="12.75" zeroHeight="1"/>
  <cols>
    <col min="1" max="1" width="84.75" style="3" customWidth="1"/>
    <col min="2" max="2" width="15.25" style="3" customWidth="1"/>
    <col min="3" max="3" width="14.75" style="3" customWidth="1"/>
    <col min="4" max="4" width="13.375" style="3" customWidth="1"/>
    <col min="5" max="5" width="13.125" style="3" customWidth="1"/>
    <col min="6" max="6" width="12" style="3" customWidth="1"/>
    <col min="7" max="7" width="10.875" style="3" customWidth="1"/>
    <col min="8" max="8" width="7.625" style="3" customWidth="1"/>
    <col min="9" max="9" width="7.25" style="3" customWidth="1"/>
    <col min="10" max="16384" width="9" style="3" hidden="1"/>
  </cols>
  <sheetData>
    <row r="1" spans="1:9" ht="55.5" customHeight="1">
      <c r="A1" s="239" t="s">
        <v>33</v>
      </c>
      <c r="B1" s="239"/>
      <c r="C1" s="239"/>
      <c r="D1" s="239"/>
      <c r="E1" s="239"/>
      <c r="F1" s="239"/>
      <c r="G1" s="239"/>
      <c r="H1" s="239"/>
      <c r="I1" s="239"/>
    </row>
    <row r="2" spans="1:9">
      <c r="A2" s="4"/>
      <c r="B2" s="4"/>
      <c r="C2" s="4"/>
      <c r="D2" s="4"/>
      <c r="E2" s="4"/>
      <c r="F2" s="4"/>
      <c r="G2" s="4"/>
      <c r="H2" s="4"/>
      <c r="I2" s="4"/>
    </row>
    <row r="3" spans="1:9">
      <c r="A3" s="4"/>
      <c r="B3" s="53"/>
      <c r="C3" s="4"/>
      <c r="D3" s="4"/>
      <c r="E3" s="4"/>
      <c r="F3" s="4"/>
      <c r="G3" s="4"/>
      <c r="H3" s="4"/>
      <c r="I3" s="4"/>
    </row>
    <row r="4" spans="1:9">
      <c r="A4" s="4"/>
      <c r="B4" s="4"/>
      <c r="C4" s="4"/>
      <c r="D4" s="4"/>
      <c r="E4" s="4"/>
      <c r="F4" s="4"/>
      <c r="G4" s="4"/>
      <c r="H4" s="4"/>
      <c r="I4" s="4"/>
    </row>
    <row r="5" spans="1:9">
      <c r="A5" s="4"/>
      <c r="B5" s="4"/>
      <c r="C5" s="4"/>
      <c r="D5" s="4"/>
      <c r="E5" s="4"/>
      <c r="F5" s="4"/>
      <c r="G5" s="4"/>
      <c r="H5" s="4"/>
      <c r="I5" s="4"/>
    </row>
    <row r="6" spans="1:9">
      <c r="A6" s="4"/>
      <c r="B6" s="4"/>
      <c r="C6" s="4"/>
      <c r="D6" s="4"/>
      <c r="E6" s="4"/>
      <c r="F6" s="4"/>
      <c r="G6" s="4"/>
      <c r="H6" s="4"/>
      <c r="I6" s="4"/>
    </row>
    <row r="7" spans="1:9">
      <c r="A7" s="4"/>
      <c r="B7" s="4"/>
      <c r="C7" s="4"/>
      <c r="D7" s="4"/>
      <c r="E7" s="4"/>
      <c r="F7" s="4"/>
      <c r="G7" s="4"/>
      <c r="H7" s="4"/>
      <c r="I7" s="4"/>
    </row>
    <row r="8" spans="1:9">
      <c r="A8" s="4"/>
      <c r="B8" s="4"/>
      <c r="C8" s="4"/>
      <c r="D8" s="4"/>
      <c r="E8" s="4"/>
      <c r="F8" s="4"/>
      <c r="G8" s="4"/>
      <c r="H8" s="4"/>
      <c r="I8" s="4"/>
    </row>
    <row r="9" spans="1:9">
      <c r="A9" s="4"/>
      <c r="B9" s="4"/>
      <c r="C9" s="4"/>
      <c r="D9" s="4"/>
      <c r="E9" s="4"/>
      <c r="F9" s="4"/>
      <c r="G9" s="4"/>
      <c r="H9" s="4"/>
      <c r="I9" s="4"/>
    </row>
    <row r="10" spans="1:9">
      <c r="A10" s="4"/>
      <c r="B10" s="4"/>
      <c r="C10" s="4"/>
      <c r="D10" s="4"/>
      <c r="E10" s="4"/>
      <c r="F10" s="4"/>
      <c r="G10" s="4"/>
      <c r="H10" s="4"/>
      <c r="I10" s="4"/>
    </row>
    <row r="11" spans="1:9">
      <c r="A11" s="4"/>
      <c r="B11" s="4"/>
      <c r="C11" s="4"/>
      <c r="D11" s="4"/>
      <c r="E11" s="4"/>
      <c r="F11" s="4"/>
      <c r="G11" s="4"/>
      <c r="H11" s="4"/>
      <c r="I11" s="4"/>
    </row>
    <row r="12" spans="1:9">
      <c r="A12" s="4"/>
      <c r="B12" s="4"/>
      <c r="C12" s="4"/>
      <c r="D12" s="4"/>
      <c r="E12" s="4"/>
      <c r="F12" s="4"/>
      <c r="G12" s="4"/>
      <c r="H12" s="4"/>
      <c r="I12" s="4"/>
    </row>
    <row r="13" spans="1:9">
      <c r="A13" s="4"/>
      <c r="B13" s="4"/>
      <c r="C13" s="4"/>
      <c r="D13" s="4"/>
      <c r="E13" s="4"/>
      <c r="F13" s="4"/>
      <c r="G13" s="4"/>
      <c r="H13" s="4"/>
      <c r="I13" s="4"/>
    </row>
    <row r="14" spans="1:9">
      <c r="A14" s="4"/>
      <c r="B14" s="4"/>
      <c r="C14" s="4"/>
      <c r="D14" s="4"/>
      <c r="E14" s="4"/>
      <c r="F14" s="4"/>
      <c r="G14" s="4"/>
      <c r="H14" s="4"/>
      <c r="I14" s="4"/>
    </row>
    <row r="15" spans="1:9">
      <c r="A15" s="4"/>
      <c r="B15" s="4"/>
      <c r="C15" s="4"/>
      <c r="D15" s="4"/>
      <c r="E15" s="4"/>
      <c r="F15" s="4"/>
      <c r="G15" s="4"/>
      <c r="H15" s="4"/>
      <c r="I15" s="4"/>
    </row>
    <row r="16" spans="1:9">
      <c r="A16" s="4"/>
      <c r="B16" s="4"/>
      <c r="C16" s="4"/>
      <c r="D16" s="4"/>
      <c r="E16" s="4"/>
      <c r="F16" s="4"/>
      <c r="G16" s="4"/>
      <c r="H16" s="4"/>
      <c r="I16" s="4"/>
    </row>
    <row r="17" spans="1:9">
      <c r="A17" s="4"/>
      <c r="B17" s="4"/>
      <c r="C17" s="4"/>
      <c r="D17" s="4"/>
      <c r="E17" s="4"/>
      <c r="F17" s="4"/>
      <c r="G17" s="4"/>
      <c r="H17" s="4"/>
      <c r="I17" s="4"/>
    </row>
    <row r="18" spans="1:9">
      <c r="A18" s="4"/>
      <c r="B18" s="4"/>
      <c r="C18" s="4"/>
      <c r="D18" s="4"/>
      <c r="E18" s="4"/>
      <c r="F18" s="4"/>
      <c r="G18" s="4"/>
      <c r="H18" s="4"/>
      <c r="I18" s="4"/>
    </row>
    <row r="19" spans="1:9" ht="12.75" customHeight="1">
      <c r="A19" s="4"/>
      <c r="B19" s="4"/>
      <c r="C19" s="4"/>
      <c r="D19" s="4"/>
      <c r="E19" s="4"/>
      <c r="F19" s="4"/>
      <c r="G19" s="4"/>
      <c r="H19" s="4"/>
      <c r="I19" s="4"/>
    </row>
    <row r="20" spans="1:9" ht="12.75" customHeight="1">
      <c r="A20" s="4"/>
      <c r="B20" s="4"/>
      <c r="C20" s="4"/>
      <c r="D20" s="4"/>
      <c r="E20" s="4"/>
      <c r="F20" s="4"/>
      <c r="G20" s="4"/>
      <c r="H20" s="4"/>
      <c r="I20" s="4"/>
    </row>
    <row r="21" spans="1:9" ht="12.75" customHeight="1">
      <c r="A21" s="4"/>
      <c r="B21" s="4"/>
      <c r="C21" s="4"/>
      <c r="D21" s="4"/>
      <c r="E21" s="4"/>
      <c r="F21" s="4"/>
      <c r="G21" s="4"/>
      <c r="H21" s="4"/>
      <c r="I21" s="4"/>
    </row>
    <row r="22" spans="1:9" ht="24.75" customHeight="1">
      <c r="A22" s="240" t="s">
        <v>34</v>
      </c>
      <c r="B22" s="240"/>
      <c r="C22" s="4"/>
      <c r="D22" s="4"/>
      <c r="E22" s="4"/>
      <c r="F22" s="4"/>
      <c r="G22" s="4"/>
      <c r="H22" s="4"/>
      <c r="I22" s="4"/>
    </row>
    <row r="23" spans="1:9" ht="15.75">
      <c r="A23" s="33" t="s">
        <v>9</v>
      </c>
      <c r="B23" s="34"/>
      <c r="C23" s="4"/>
      <c r="D23" s="4"/>
      <c r="E23" s="4"/>
      <c r="F23" s="4"/>
      <c r="G23" s="4"/>
      <c r="H23" s="4"/>
      <c r="I23" s="4"/>
    </row>
    <row r="24" spans="1:9" ht="15.75">
      <c r="A24" s="35" t="s">
        <v>10</v>
      </c>
      <c r="B24" s="36">
        <v>4666</v>
      </c>
      <c r="C24" s="4"/>
      <c r="D24" s="4"/>
      <c r="E24" s="4"/>
      <c r="F24" s="4"/>
      <c r="G24" s="4"/>
      <c r="H24" s="4"/>
      <c r="I24" s="4"/>
    </row>
    <row r="25" spans="1:9" ht="19.5" customHeight="1">
      <c r="A25" s="35" t="s">
        <v>35</v>
      </c>
      <c r="B25" s="36" t="s">
        <v>122</v>
      </c>
      <c r="C25" s="4"/>
      <c r="D25" s="4"/>
      <c r="E25" s="4"/>
      <c r="F25" s="4"/>
      <c r="G25" s="4"/>
      <c r="H25" s="4"/>
      <c r="I25" s="4"/>
    </row>
    <row r="26" spans="1:9" ht="15.75">
      <c r="A26" s="37" t="s">
        <v>36</v>
      </c>
      <c r="B26" s="36">
        <v>1685</v>
      </c>
      <c r="C26" s="4"/>
      <c r="D26" s="4"/>
      <c r="E26" s="4"/>
      <c r="F26" s="4"/>
      <c r="G26" s="4"/>
      <c r="H26" s="4"/>
      <c r="I26" s="4"/>
    </row>
    <row r="27" spans="1:9" ht="15.75">
      <c r="A27" s="35" t="s">
        <v>11</v>
      </c>
      <c r="B27" s="36">
        <v>2760</v>
      </c>
      <c r="C27" s="4"/>
      <c r="D27" s="4"/>
      <c r="E27" s="4"/>
      <c r="F27" s="4"/>
      <c r="G27" s="4"/>
      <c r="H27" s="4"/>
      <c r="I27" s="4"/>
    </row>
    <row r="28" spans="1:9" ht="15.75">
      <c r="A28" s="35" t="s">
        <v>12</v>
      </c>
      <c r="B28" s="36">
        <v>1577</v>
      </c>
      <c r="C28" s="4"/>
      <c r="D28" s="4"/>
      <c r="E28" s="4"/>
      <c r="F28" s="4"/>
      <c r="G28" s="4"/>
      <c r="H28" s="4"/>
      <c r="I28" s="4"/>
    </row>
    <row r="29" spans="1:9" ht="15.75">
      <c r="A29" s="35" t="s">
        <v>13</v>
      </c>
      <c r="B29" s="36">
        <v>1577</v>
      </c>
      <c r="C29" s="4"/>
      <c r="D29" s="4"/>
      <c r="E29" s="4"/>
      <c r="F29" s="4"/>
      <c r="G29" s="4"/>
      <c r="H29" s="4"/>
      <c r="I29" s="4"/>
    </row>
    <row r="30" spans="1:9" ht="15.75">
      <c r="A30" s="33" t="s">
        <v>37</v>
      </c>
      <c r="B30" s="38"/>
      <c r="C30" s="4"/>
      <c r="D30" s="4"/>
      <c r="E30" s="4"/>
      <c r="F30" s="4"/>
      <c r="G30" s="4"/>
      <c r="H30" s="4"/>
      <c r="I30" s="4"/>
    </row>
    <row r="31" spans="1:9" ht="15.75">
      <c r="A31" s="35" t="s">
        <v>104</v>
      </c>
      <c r="B31" s="36" t="s">
        <v>106</v>
      </c>
      <c r="C31" s="4"/>
      <c r="D31" s="4"/>
      <c r="E31" s="4"/>
      <c r="F31" s="4"/>
      <c r="G31" s="4"/>
      <c r="H31" s="4"/>
      <c r="I31" s="4"/>
    </row>
    <row r="32" spans="1:9" ht="15.75">
      <c r="A32" s="35" t="s">
        <v>105</v>
      </c>
      <c r="B32" s="36" t="s">
        <v>107</v>
      </c>
      <c r="C32" s="4"/>
      <c r="D32" s="4"/>
      <c r="E32" s="4"/>
      <c r="F32" s="4"/>
      <c r="G32" s="4"/>
      <c r="H32" s="4"/>
      <c r="I32" s="4"/>
    </row>
    <row r="33" spans="1:9" ht="15.75">
      <c r="A33" s="33" t="s">
        <v>38</v>
      </c>
      <c r="B33" s="38"/>
      <c r="C33" s="4"/>
      <c r="D33" s="4"/>
      <c r="E33" s="4"/>
      <c r="F33" s="4"/>
      <c r="G33" s="4"/>
      <c r="H33" s="4"/>
      <c r="I33" s="4"/>
    </row>
    <row r="34" spans="1:9" ht="21" customHeight="1">
      <c r="A34" s="35" t="s">
        <v>108</v>
      </c>
      <c r="B34" s="36">
        <v>1094</v>
      </c>
      <c r="C34" s="4"/>
      <c r="D34" s="4"/>
      <c r="E34" s="4"/>
      <c r="F34" s="4"/>
      <c r="G34" s="4"/>
      <c r="H34" s="4"/>
      <c r="I34" s="4"/>
    </row>
    <row r="35" spans="1:9" ht="18" customHeight="1">
      <c r="A35" s="35" t="s">
        <v>109</v>
      </c>
      <c r="B35" s="36">
        <v>1842</v>
      </c>
      <c r="C35" s="4"/>
      <c r="D35" s="4"/>
      <c r="E35" s="4"/>
      <c r="F35" s="4"/>
      <c r="G35" s="4"/>
      <c r="H35" s="4"/>
      <c r="I35" s="4"/>
    </row>
    <row r="36" spans="1:9" ht="15.75">
      <c r="A36" s="35" t="s">
        <v>20</v>
      </c>
      <c r="B36" s="36">
        <v>1057</v>
      </c>
      <c r="C36" s="4"/>
      <c r="D36" s="4"/>
      <c r="E36" s="4"/>
      <c r="F36" s="4"/>
      <c r="G36" s="4"/>
      <c r="H36" s="4"/>
      <c r="I36" s="4"/>
    </row>
    <row r="37" spans="1:9" ht="15.75">
      <c r="A37" s="35" t="s">
        <v>27</v>
      </c>
      <c r="B37" s="36">
        <v>654</v>
      </c>
      <c r="C37" s="4"/>
      <c r="D37" s="4"/>
      <c r="E37" s="4"/>
      <c r="F37" s="4"/>
      <c r="G37" s="4"/>
      <c r="H37" s="4"/>
      <c r="I37" s="4"/>
    </row>
    <row r="38" spans="1:9" ht="27.75" customHeight="1">
      <c r="A38" s="33" t="s">
        <v>39</v>
      </c>
      <c r="B38" s="38"/>
      <c r="C38" s="4"/>
      <c r="D38" s="4"/>
      <c r="E38" s="4"/>
      <c r="F38" s="4"/>
      <c r="G38" s="4"/>
      <c r="H38" s="4"/>
      <c r="I38" s="4"/>
    </row>
    <row r="39" spans="1:9" ht="21" customHeight="1">
      <c r="A39" s="35" t="s">
        <v>118</v>
      </c>
      <c r="B39" s="36">
        <v>152</v>
      </c>
      <c r="C39" s="4"/>
      <c r="D39" s="4"/>
      <c r="E39" s="4"/>
      <c r="F39" s="4"/>
      <c r="G39" s="4"/>
      <c r="H39" s="4"/>
      <c r="I39" s="4"/>
    </row>
    <row r="40" spans="1:9" ht="15.75">
      <c r="A40" s="37" t="s">
        <v>110</v>
      </c>
      <c r="B40" s="36">
        <v>710</v>
      </c>
      <c r="C40" s="4"/>
      <c r="D40" s="4"/>
      <c r="E40" s="4"/>
      <c r="F40" s="4"/>
      <c r="G40" s="4"/>
      <c r="H40" s="4"/>
      <c r="I40" s="4"/>
    </row>
    <row r="41" spans="1:9" ht="36" customHeight="1">
      <c r="A41" s="37" t="s">
        <v>111</v>
      </c>
      <c r="B41" s="36">
        <v>1860</v>
      </c>
      <c r="C41" s="4"/>
      <c r="D41" s="4"/>
      <c r="E41" s="4"/>
      <c r="F41" s="4"/>
      <c r="G41" s="4"/>
      <c r="H41" s="4"/>
      <c r="I41" s="4"/>
    </row>
    <row r="42" spans="1:9" ht="15.75">
      <c r="A42" s="33" t="s">
        <v>81</v>
      </c>
      <c r="B42" s="38"/>
      <c r="C42" s="4"/>
      <c r="D42" s="4"/>
      <c r="E42" s="4"/>
      <c r="F42" s="4"/>
      <c r="G42" s="4"/>
      <c r="H42" s="4"/>
      <c r="I42" s="4"/>
    </row>
    <row r="43" spans="1:9" ht="15.75">
      <c r="A43" s="35" t="s">
        <v>123</v>
      </c>
      <c r="B43" s="36">
        <v>58</v>
      </c>
      <c r="C43" s="4"/>
      <c r="D43" s="4"/>
      <c r="E43" s="4"/>
      <c r="F43" s="4"/>
      <c r="G43" s="4"/>
      <c r="H43" s="4"/>
      <c r="I43" s="4"/>
    </row>
    <row r="44" spans="1:9" s="2" customFormat="1">
      <c r="A44" s="5"/>
      <c r="B44" s="5"/>
      <c r="C44" s="5"/>
      <c r="D44" s="5"/>
      <c r="E44" s="5"/>
      <c r="F44" s="5"/>
      <c r="G44" s="5"/>
      <c r="H44" s="5"/>
      <c r="I44" s="5"/>
    </row>
    <row r="45" spans="1:9" ht="13.5" customHeight="1">
      <c r="A45" s="4"/>
      <c r="B45" s="4"/>
      <c r="C45" s="4"/>
      <c r="D45" s="4"/>
      <c r="E45" s="4"/>
      <c r="F45" s="4"/>
      <c r="G45" s="4"/>
      <c r="H45" s="4"/>
      <c r="I45" s="4"/>
    </row>
    <row r="46" spans="1:9" ht="34.5">
      <c r="A46" s="39" t="s">
        <v>294</v>
      </c>
      <c r="B46" s="241" t="s">
        <v>6</v>
      </c>
      <c r="C46" s="241"/>
      <c r="D46" s="241" t="s">
        <v>40</v>
      </c>
      <c r="E46" s="241"/>
      <c r="F46" s="241"/>
      <c r="G46" s="40" t="s">
        <v>165</v>
      </c>
      <c r="H46" s="4"/>
      <c r="I46" s="4"/>
    </row>
    <row r="47" spans="1:9" ht="47.25">
      <c r="A47" s="6"/>
      <c r="B47" s="47" t="s">
        <v>41</v>
      </c>
      <c r="C47" s="47" t="s">
        <v>120</v>
      </c>
      <c r="D47" s="47" t="s">
        <v>7</v>
      </c>
      <c r="E47" s="47" t="s">
        <v>8</v>
      </c>
      <c r="F47" s="47" t="s">
        <v>124</v>
      </c>
      <c r="G47" s="47" t="s">
        <v>21</v>
      </c>
      <c r="H47" s="4"/>
      <c r="I47" s="4"/>
    </row>
    <row r="48" spans="1:9" ht="18.75" customHeight="1">
      <c r="A48" s="33" t="s">
        <v>28</v>
      </c>
      <c r="B48" s="41"/>
      <c r="C48" s="41"/>
      <c r="D48" s="41"/>
      <c r="E48" s="41"/>
      <c r="F48" s="41"/>
      <c r="G48" s="38"/>
      <c r="H48" s="4"/>
      <c r="I48" s="4"/>
    </row>
    <row r="49" spans="1:9" ht="15.75">
      <c r="A49" s="37" t="s">
        <v>380</v>
      </c>
      <c r="B49" s="36">
        <v>191</v>
      </c>
      <c r="C49" s="36">
        <v>11.6</v>
      </c>
      <c r="D49" s="36">
        <v>5.3</v>
      </c>
      <c r="E49" s="36">
        <v>4</v>
      </c>
      <c r="F49" s="36">
        <v>4.5</v>
      </c>
      <c r="G49" s="36">
        <v>119</v>
      </c>
      <c r="H49" s="4"/>
      <c r="I49" s="4"/>
    </row>
    <row r="50" spans="1:9" ht="15.75">
      <c r="A50" s="35" t="s">
        <v>381</v>
      </c>
      <c r="B50" s="36">
        <v>208</v>
      </c>
      <c r="C50" s="36">
        <v>9.8000000000000007</v>
      </c>
      <c r="D50" s="36">
        <v>6</v>
      </c>
      <c r="E50" s="36">
        <v>4.2</v>
      </c>
      <c r="F50" s="36">
        <v>4.9000000000000004</v>
      </c>
      <c r="G50" s="36">
        <v>129</v>
      </c>
      <c r="H50" s="4"/>
      <c r="I50" s="4"/>
    </row>
    <row r="51" spans="1:9" ht="18.75" customHeight="1">
      <c r="A51" s="33" t="s">
        <v>58</v>
      </c>
      <c r="B51" s="41"/>
      <c r="C51" s="41"/>
      <c r="D51" s="41"/>
      <c r="E51" s="41"/>
      <c r="F51" s="41"/>
      <c r="G51" s="38"/>
      <c r="H51" s="4"/>
      <c r="I51" s="4"/>
    </row>
    <row r="52" spans="1:9" ht="15.75">
      <c r="A52" s="35" t="s">
        <v>382</v>
      </c>
      <c r="B52" s="36">
        <v>205</v>
      </c>
      <c r="C52" s="36">
        <v>10.1</v>
      </c>
      <c r="D52" s="46">
        <v>8.1999999999999993</v>
      </c>
      <c r="E52" s="36">
        <v>4.8</v>
      </c>
      <c r="F52" s="46">
        <v>6.1</v>
      </c>
      <c r="G52" s="36">
        <v>161</v>
      </c>
      <c r="H52" s="4"/>
      <c r="I52" s="4"/>
    </row>
    <row r="53" spans="1:9" ht="15.75">
      <c r="A53" s="7"/>
      <c r="B53" s="7"/>
      <c r="C53" s="7"/>
      <c r="D53" s="7"/>
      <c r="E53" s="7"/>
      <c r="F53" s="7"/>
      <c r="G53" s="7"/>
      <c r="H53" s="4"/>
      <c r="I53" s="4"/>
    </row>
    <row r="54" spans="1:9" ht="16.5" customHeight="1">
      <c r="A54" s="233" t="s">
        <v>45</v>
      </c>
      <c r="B54" s="234" t="s">
        <v>378</v>
      </c>
      <c r="C54" s="235"/>
      <c r="D54" s="234" t="s">
        <v>379</v>
      </c>
      <c r="E54" s="235"/>
      <c r="F54" s="234" t="s">
        <v>368</v>
      </c>
      <c r="G54" s="235"/>
      <c r="H54" s="4"/>
      <c r="I54" s="4"/>
    </row>
    <row r="55" spans="1:9" ht="16.5" customHeight="1">
      <c r="A55" s="233"/>
      <c r="B55" s="234" t="s">
        <v>166</v>
      </c>
      <c r="C55" s="235"/>
      <c r="D55" s="234" t="s">
        <v>121</v>
      </c>
      <c r="E55" s="235"/>
      <c r="F55" s="234" t="s">
        <v>121</v>
      </c>
      <c r="G55" s="235"/>
      <c r="H55" s="4"/>
      <c r="I55" s="4"/>
    </row>
    <row r="56" spans="1:9" ht="15.75">
      <c r="A56" s="35" t="s">
        <v>3</v>
      </c>
      <c r="B56" s="231" t="s">
        <v>131</v>
      </c>
      <c r="C56" s="232"/>
      <c r="D56" s="231" t="s">
        <v>131</v>
      </c>
      <c r="E56" s="232"/>
      <c r="F56" s="231" t="s">
        <v>131</v>
      </c>
      <c r="G56" s="232"/>
      <c r="H56" s="4"/>
      <c r="I56" s="4"/>
    </row>
    <row r="57" spans="1:9" ht="15.75">
      <c r="A57" s="35" t="s">
        <v>4</v>
      </c>
      <c r="B57" s="231" t="s">
        <v>2</v>
      </c>
      <c r="C57" s="232"/>
      <c r="D57" s="231" t="s">
        <v>2</v>
      </c>
      <c r="E57" s="232"/>
      <c r="F57" s="231" t="s">
        <v>2</v>
      </c>
      <c r="G57" s="232"/>
      <c r="H57" s="4"/>
      <c r="I57" s="4"/>
    </row>
    <row r="58" spans="1:9" ht="15.75">
      <c r="A58" s="35" t="s">
        <v>5</v>
      </c>
      <c r="B58" s="231">
        <v>4</v>
      </c>
      <c r="C58" s="232"/>
      <c r="D58" s="231">
        <v>4</v>
      </c>
      <c r="E58" s="232"/>
      <c r="F58" s="231">
        <v>4</v>
      </c>
      <c r="G58" s="232"/>
      <c r="H58" s="4"/>
      <c r="I58" s="4"/>
    </row>
    <row r="59" spans="1:9" ht="15.75">
      <c r="A59" s="35" t="s">
        <v>112</v>
      </c>
      <c r="B59" s="231" t="s">
        <v>117</v>
      </c>
      <c r="C59" s="232"/>
      <c r="D59" s="231" t="s">
        <v>117</v>
      </c>
      <c r="E59" s="232"/>
      <c r="F59" s="231" t="s">
        <v>133</v>
      </c>
      <c r="G59" s="232"/>
      <c r="H59" s="4"/>
      <c r="I59" s="4"/>
    </row>
    <row r="60" spans="1:9" ht="15.75">
      <c r="A60" s="35" t="s">
        <v>42</v>
      </c>
      <c r="B60" s="231">
        <v>1956</v>
      </c>
      <c r="C60" s="232"/>
      <c r="D60" s="231">
        <v>1956</v>
      </c>
      <c r="E60" s="232"/>
      <c r="F60" s="231">
        <v>1598</v>
      </c>
      <c r="G60" s="232"/>
      <c r="H60" s="4"/>
      <c r="I60" s="4"/>
    </row>
    <row r="61" spans="1:9" ht="18.75">
      <c r="A61" s="35" t="s">
        <v>142</v>
      </c>
      <c r="B61" s="236" t="s">
        <v>141</v>
      </c>
      <c r="C61" s="237"/>
      <c r="D61" s="236" t="s">
        <v>141</v>
      </c>
      <c r="E61" s="237"/>
      <c r="F61" s="236" t="s">
        <v>360</v>
      </c>
      <c r="G61" s="237"/>
      <c r="H61" s="4"/>
      <c r="I61" s="4"/>
    </row>
    <row r="62" spans="1:9" ht="18.75">
      <c r="A62" s="35" t="s">
        <v>143</v>
      </c>
      <c r="B62" s="236" t="s">
        <v>153</v>
      </c>
      <c r="C62" s="237"/>
      <c r="D62" s="236" t="s">
        <v>153</v>
      </c>
      <c r="E62" s="237"/>
      <c r="F62" s="236" t="s">
        <v>152</v>
      </c>
      <c r="G62" s="237"/>
      <c r="H62" s="4"/>
      <c r="I62" s="4"/>
    </row>
    <row r="63" spans="1:9" ht="15.75">
      <c r="A63" s="35" t="s">
        <v>113</v>
      </c>
      <c r="B63" s="231" t="s">
        <v>132</v>
      </c>
      <c r="C63" s="232"/>
      <c r="D63" s="231" t="s">
        <v>132</v>
      </c>
      <c r="E63" s="232"/>
      <c r="F63" s="231" t="s">
        <v>132</v>
      </c>
      <c r="G63" s="232"/>
      <c r="H63" s="4"/>
      <c r="I63" s="4"/>
    </row>
    <row r="64" spans="1:9" ht="15.75">
      <c r="A64" s="35" t="s">
        <v>114</v>
      </c>
      <c r="B64" s="231" t="s">
        <v>139</v>
      </c>
      <c r="C64" s="232"/>
      <c r="D64" s="231" t="s">
        <v>116</v>
      </c>
      <c r="E64" s="232"/>
      <c r="F64" s="231" t="s">
        <v>116</v>
      </c>
      <c r="G64" s="232"/>
      <c r="H64" s="4"/>
      <c r="I64" s="4"/>
    </row>
    <row r="65" spans="1:9" ht="15.75">
      <c r="A65" s="42" t="s">
        <v>167</v>
      </c>
      <c r="B65" s="43"/>
      <c r="C65" s="43"/>
      <c r="D65" s="43"/>
      <c r="E65" s="43"/>
      <c r="F65" s="43"/>
      <c r="G65" s="43"/>
      <c r="H65" s="4"/>
      <c r="I65" s="4"/>
    </row>
    <row r="66" spans="1:9" ht="15.75">
      <c r="A66" s="35" t="s">
        <v>115</v>
      </c>
      <c r="B66" s="231">
        <v>1788</v>
      </c>
      <c r="C66" s="232"/>
      <c r="D66" s="231">
        <v>1733</v>
      </c>
      <c r="E66" s="232"/>
      <c r="F66" s="231">
        <v>1701</v>
      </c>
      <c r="G66" s="232"/>
      <c r="H66" s="4"/>
      <c r="I66" s="4"/>
    </row>
    <row r="67" spans="1:9" ht="15.75">
      <c r="A67" s="35" t="s">
        <v>14</v>
      </c>
      <c r="B67" s="231">
        <v>2470</v>
      </c>
      <c r="C67" s="232"/>
      <c r="D67" s="231">
        <v>2455</v>
      </c>
      <c r="E67" s="232"/>
      <c r="F67" s="231">
        <v>2380</v>
      </c>
      <c r="G67" s="232"/>
      <c r="H67" s="4"/>
      <c r="I67" s="4"/>
    </row>
    <row r="68" spans="1:9" ht="15.75">
      <c r="A68" s="35" t="s">
        <v>15</v>
      </c>
      <c r="B68" s="231">
        <v>682</v>
      </c>
      <c r="C68" s="232"/>
      <c r="D68" s="231">
        <f>D67-D66</f>
        <v>722</v>
      </c>
      <c r="E68" s="232"/>
      <c r="F68" s="231">
        <v>679</v>
      </c>
      <c r="G68" s="232"/>
      <c r="H68" s="4"/>
      <c r="I68" s="4"/>
    </row>
    <row r="69" spans="1:9" ht="15.75">
      <c r="A69" s="35" t="s">
        <v>16</v>
      </c>
      <c r="B69" s="231">
        <v>1250</v>
      </c>
      <c r="C69" s="232"/>
      <c r="D69" s="231">
        <v>1230</v>
      </c>
      <c r="E69" s="232"/>
      <c r="F69" s="231">
        <v>1200</v>
      </c>
      <c r="G69" s="232"/>
      <c r="H69" s="4"/>
      <c r="I69" s="4"/>
    </row>
    <row r="70" spans="1:9" ht="15.75">
      <c r="A70" s="35" t="s">
        <v>17</v>
      </c>
      <c r="B70" s="231">
        <v>1225</v>
      </c>
      <c r="C70" s="232"/>
      <c r="D70" s="231">
        <v>1225</v>
      </c>
      <c r="E70" s="232"/>
      <c r="F70" s="231">
        <v>1205</v>
      </c>
      <c r="G70" s="232"/>
      <c r="H70" s="4"/>
      <c r="I70" s="4"/>
    </row>
    <row r="71" spans="1:9" ht="15.75">
      <c r="A71" s="44" t="s">
        <v>168</v>
      </c>
      <c r="B71" s="45"/>
      <c r="C71" s="45"/>
      <c r="D71" s="45"/>
      <c r="E71" s="45"/>
      <c r="F71" s="45"/>
      <c r="G71" s="45"/>
      <c r="H71" s="4"/>
      <c r="I71" s="4"/>
    </row>
    <row r="72" spans="1:9" ht="15.75">
      <c r="A72" s="37" t="s">
        <v>43</v>
      </c>
      <c r="B72" s="231">
        <v>1650</v>
      </c>
      <c r="C72" s="232"/>
      <c r="D72" s="231">
        <v>1650</v>
      </c>
      <c r="E72" s="232"/>
      <c r="F72" s="231">
        <v>1450</v>
      </c>
      <c r="G72" s="232"/>
      <c r="H72" s="4"/>
      <c r="I72" s="4"/>
    </row>
    <row r="73" spans="1:9" ht="15.75">
      <c r="A73" s="37" t="s">
        <v>44</v>
      </c>
      <c r="B73" s="231">
        <v>750</v>
      </c>
      <c r="C73" s="232"/>
      <c r="D73" s="231">
        <v>750</v>
      </c>
      <c r="E73" s="232"/>
      <c r="F73" s="231">
        <v>750</v>
      </c>
      <c r="G73" s="232"/>
      <c r="H73" s="4"/>
      <c r="I73" s="4"/>
    </row>
    <row r="74" spans="1:9">
      <c r="A74" s="5"/>
      <c r="B74" s="5"/>
      <c r="C74" s="5"/>
      <c r="D74" s="5"/>
      <c r="E74" s="5"/>
      <c r="F74" s="5"/>
      <c r="G74" s="5"/>
      <c r="H74" s="4"/>
      <c r="I74" s="4"/>
    </row>
    <row r="75" spans="1:9">
      <c r="A75" s="4"/>
      <c r="B75" s="4"/>
      <c r="C75" s="4"/>
      <c r="D75" s="4"/>
      <c r="E75" s="4"/>
      <c r="F75" s="4"/>
      <c r="G75" s="4"/>
      <c r="H75" s="4"/>
      <c r="I75" s="4"/>
    </row>
    <row r="76" spans="1:9" ht="38.25" customHeight="1">
      <c r="A76" s="189" t="s">
        <v>367</v>
      </c>
      <c r="B76" s="189"/>
      <c r="C76" s="189"/>
      <c r="D76" s="189"/>
      <c r="E76" s="189"/>
      <c r="F76" s="4"/>
      <c r="G76" s="4"/>
      <c r="H76" s="4"/>
      <c r="I76" s="4"/>
    </row>
    <row r="77" spans="1:9">
      <c r="A77" s="4"/>
      <c r="B77" s="4"/>
      <c r="C77" s="4"/>
      <c r="D77" s="4"/>
      <c r="E77" s="4"/>
      <c r="F77" s="4"/>
      <c r="G77" s="4"/>
      <c r="H77" s="4"/>
      <c r="I77" s="4"/>
    </row>
    <row r="78" spans="1:9">
      <c r="A78" s="4"/>
      <c r="B78" s="4"/>
      <c r="C78" s="4"/>
      <c r="D78" s="4"/>
      <c r="E78" s="4"/>
      <c r="F78" s="4"/>
      <c r="G78" s="4"/>
      <c r="H78" s="4"/>
      <c r="I78" s="4"/>
    </row>
    <row r="79" spans="1:9">
      <c r="A79" s="238" t="s">
        <v>154</v>
      </c>
      <c r="B79" s="238"/>
      <c r="C79" s="238"/>
      <c r="D79" s="238"/>
      <c r="E79" s="238"/>
      <c r="F79" s="238"/>
      <c r="G79" s="238"/>
      <c r="H79" s="4"/>
      <c r="I79" s="4"/>
    </row>
    <row r="80" spans="1:9">
      <c r="A80" s="238"/>
      <c r="B80" s="238"/>
      <c r="C80" s="238"/>
      <c r="D80" s="238"/>
      <c r="E80" s="238"/>
      <c r="F80" s="238"/>
      <c r="G80" s="238"/>
      <c r="H80" s="4"/>
      <c r="I80" s="4"/>
    </row>
    <row r="81" spans="1:9">
      <c r="A81" s="238"/>
      <c r="B81" s="238"/>
      <c r="C81" s="238"/>
      <c r="D81" s="238"/>
      <c r="E81" s="238"/>
      <c r="F81" s="238"/>
      <c r="G81" s="238"/>
      <c r="H81" s="4"/>
      <c r="I81" s="4"/>
    </row>
    <row r="82" spans="1:9" ht="22.5" customHeight="1">
      <c r="A82" s="238"/>
      <c r="B82" s="238"/>
      <c r="C82" s="238"/>
      <c r="D82" s="238"/>
      <c r="E82" s="238"/>
      <c r="F82" s="238"/>
      <c r="G82" s="238"/>
      <c r="H82" s="4"/>
      <c r="I82" s="4"/>
    </row>
    <row r="83" spans="1:9">
      <c r="A83" s="8"/>
      <c r="B83" s="8"/>
      <c r="C83" s="4"/>
      <c r="D83" s="4"/>
      <c r="E83" s="8"/>
      <c r="F83" s="8"/>
      <c r="G83" s="8"/>
      <c r="H83" s="4"/>
      <c r="I83" s="4"/>
    </row>
    <row r="84" spans="1:9" hidden="1">
      <c r="A84" s="9"/>
      <c r="B84" s="9"/>
      <c r="E84" s="9"/>
      <c r="F84" s="9"/>
      <c r="G84" s="9"/>
    </row>
    <row r="85" spans="1:9" hidden="1"/>
    <row r="86" spans="1:9" hidden="1"/>
    <row r="87" spans="1:9" hidden="1"/>
    <row r="88" spans="1:9" hidden="1"/>
    <row r="89" spans="1:9" hidden="1"/>
    <row r="90" spans="1:9" hidden="1"/>
    <row r="91" spans="1:9" hidden="1"/>
    <row r="92" spans="1:9" hidden="1"/>
    <row r="93" spans="1:9" hidden="1"/>
    <row r="94" spans="1:9" hidden="1"/>
    <row r="95" spans="1:9" hidden="1"/>
    <row r="96" spans="1:9"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sheetData>
  <mergeCells count="61">
    <mergeCell ref="D46:F46"/>
    <mergeCell ref="B70:C70"/>
    <mergeCell ref="B72:C72"/>
    <mergeCell ref="B73:C73"/>
    <mergeCell ref="F54:G54"/>
    <mergeCell ref="F55:G55"/>
    <mergeCell ref="F56:G56"/>
    <mergeCell ref="F57:G57"/>
    <mergeCell ref="F72:G72"/>
    <mergeCell ref="F73:G73"/>
    <mergeCell ref="F68:G68"/>
    <mergeCell ref="F69:G69"/>
    <mergeCell ref="F70:G70"/>
    <mergeCell ref="D72:E72"/>
    <mergeCell ref="D73:E73"/>
    <mergeCell ref="D68:E68"/>
    <mergeCell ref="A1:I1"/>
    <mergeCell ref="F63:G63"/>
    <mergeCell ref="F64:G64"/>
    <mergeCell ref="F66:G66"/>
    <mergeCell ref="F67:G67"/>
    <mergeCell ref="F58:G58"/>
    <mergeCell ref="F59:G59"/>
    <mergeCell ref="F60:G60"/>
    <mergeCell ref="F61:G61"/>
    <mergeCell ref="F62:G62"/>
    <mergeCell ref="D66:E66"/>
    <mergeCell ref="D67:E67"/>
    <mergeCell ref="A22:B22"/>
    <mergeCell ref="B46:C46"/>
    <mergeCell ref="B63:C63"/>
    <mergeCell ref="B54:C54"/>
    <mergeCell ref="A79:G82"/>
    <mergeCell ref="D54:E54"/>
    <mergeCell ref="D55:E55"/>
    <mergeCell ref="D56:E56"/>
    <mergeCell ref="D57:E57"/>
    <mergeCell ref="D58:E58"/>
    <mergeCell ref="D70:E70"/>
    <mergeCell ref="D64:E64"/>
    <mergeCell ref="D59:E59"/>
    <mergeCell ref="D60:E60"/>
    <mergeCell ref="D61:E61"/>
    <mergeCell ref="D62:E62"/>
    <mergeCell ref="D63:E63"/>
    <mergeCell ref="D69:E69"/>
    <mergeCell ref="B64:C64"/>
    <mergeCell ref="B66:C66"/>
    <mergeCell ref="A76:E76"/>
    <mergeCell ref="B60:C60"/>
    <mergeCell ref="B59:C59"/>
    <mergeCell ref="A54:A55"/>
    <mergeCell ref="B55:C55"/>
    <mergeCell ref="B56:C56"/>
    <mergeCell ref="B57:C57"/>
    <mergeCell ref="B58:C58"/>
    <mergeCell ref="B67:C67"/>
    <mergeCell ref="B68:C68"/>
    <mergeCell ref="B69:C69"/>
    <mergeCell ref="B61:C61"/>
    <mergeCell ref="B62:C62"/>
  </mergeCells>
  <pageMargins left="0.25" right="0.25" top="0.27" bottom="0.35" header="0.18" footer="0.18"/>
  <pageSetup scale="50" fitToHeight="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0" zoomScaleNormal="80" workbookViewId="0">
      <selection activeCell="C6" sqref="C6"/>
    </sheetView>
  </sheetViews>
  <sheetFormatPr defaultColWidth="0" defaultRowHeight="12.75" zeroHeight="1"/>
  <cols>
    <col min="1" max="1" width="9" style="2" customWidth="1"/>
    <col min="2" max="2" width="14.125" style="2" customWidth="1"/>
    <col min="3" max="3" width="17.625" style="2" customWidth="1"/>
    <col min="4" max="4" width="22" style="2" customWidth="1"/>
    <col min="5" max="5" width="18" style="2" customWidth="1"/>
    <col min="6" max="6" width="20.375" style="2" customWidth="1"/>
    <col min="7" max="8" width="9" style="2" hidden="1" customWidth="1"/>
    <col min="9" max="16384" width="9" style="2" hidden="1"/>
  </cols>
  <sheetData>
    <row r="1" spans="1:8" ht="43.5" customHeight="1">
      <c r="A1" s="242" t="s">
        <v>361</v>
      </c>
      <c r="B1" s="242"/>
      <c r="C1" s="242"/>
      <c r="D1" s="242"/>
      <c r="E1" s="242"/>
      <c r="F1" s="242"/>
      <c r="G1" s="242"/>
      <c r="H1" s="242"/>
    </row>
    <row r="2" spans="1:8">
      <c r="A2" s="5"/>
      <c r="B2" s="5"/>
      <c r="C2" s="5"/>
      <c r="D2" s="5"/>
      <c r="E2" s="5"/>
      <c r="F2" s="5"/>
      <c r="G2" s="5"/>
      <c r="H2" s="5"/>
    </row>
    <row r="3" spans="1:8">
      <c r="A3" s="5"/>
      <c r="B3" s="5"/>
      <c r="C3" s="5"/>
      <c r="D3" s="5"/>
      <c r="E3" s="5"/>
      <c r="F3" s="5"/>
      <c r="G3" s="5"/>
      <c r="H3" s="5"/>
    </row>
    <row r="4" spans="1:8">
      <c r="A4" s="5"/>
      <c r="B4" s="5"/>
      <c r="C4" s="5"/>
      <c r="D4" s="5"/>
      <c r="E4" s="5"/>
      <c r="F4" s="5"/>
      <c r="G4" s="5"/>
      <c r="H4" s="5"/>
    </row>
    <row r="5" spans="1:8" ht="24.75" customHeight="1">
      <c r="A5" s="5"/>
      <c r="B5" s="243" t="s">
        <v>295</v>
      </c>
      <c r="C5" s="243"/>
      <c r="D5" s="243"/>
      <c r="E5" s="243"/>
      <c r="F5" s="244"/>
      <c r="G5" s="5"/>
      <c r="H5" s="5"/>
    </row>
    <row r="6" spans="1:8" ht="66.75" customHeight="1">
      <c r="A6" s="5"/>
      <c r="B6" s="48" t="s">
        <v>125</v>
      </c>
      <c r="C6" s="49" t="s">
        <v>144</v>
      </c>
      <c r="D6" s="50" t="s">
        <v>145</v>
      </c>
      <c r="E6" s="245" t="s">
        <v>146</v>
      </c>
      <c r="F6" s="246"/>
      <c r="G6" s="5"/>
      <c r="H6" s="5"/>
    </row>
    <row r="7" spans="1:8" ht="33" customHeight="1">
      <c r="A7" s="5"/>
      <c r="B7" s="48" t="s">
        <v>127</v>
      </c>
      <c r="C7" s="51" t="s">
        <v>126</v>
      </c>
      <c r="D7" s="52" t="s">
        <v>128</v>
      </c>
      <c r="E7" s="52"/>
      <c r="F7" s="52" t="s">
        <v>129</v>
      </c>
      <c r="G7" s="5"/>
      <c r="H7" s="5"/>
    </row>
    <row r="8" spans="1:8">
      <c r="A8" s="5"/>
      <c r="B8" s="10"/>
      <c r="C8" s="10"/>
      <c r="D8" s="10"/>
      <c r="E8" s="10"/>
      <c r="F8" s="10"/>
      <c r="G8" s="5"/>
      <c r="H8" s="5"/>
    </row>
    <row r="9" spans="1:8" ht="34.5" customHeight="1">
      <c r="A9" s="5"/>
      <c r="B9" s="247" t="s">
        <v>130</v>
      </c>
      <c r="C9" s="247"/>
      <c r="D9" s="247"/>
      <c r="E9" s="247"/>
      <c r="F9" s="247"/>
      <c r="G9" s="247"/>
      <c r="H9" s="5"/>
    </row>
    <row r="10" spans="1:8">
      <c r="A10" s="5"/>
      <c r="B10" s="5"/>
      <c r="C10" s="5"/>
      <c r="D10" s="5"/>
      <c r="E10" s="5"/>
      <c r="F10" s="5"/>
      <c r="G10" s="5"/>
      <c r="H10" s="5"/>
    </row>
    <row r="11" spans="1:8" hidden="1">
      <c r="A11" s="5"/>
      <c r="B11" s="5"/>
      <c r="C11" s="5"/>
      <c r="D11" s="5"/>
      <c r="E11" s="5"/>
      <c r="F11" s="5"/>
      <c r="G11" s="5"/>
      <c r="H11" s="5"/>
    </row>
    <row r="12" spans="1:8" hidden="1">
      <c r="A12" s="5"/>
      <c r="B12" s="5"/>
      <c r="C12" s="5"/>
      <c r="D12" s="5"/>
      <c r="E12" s="5"/>
      <c r="F12" s="5"/>
      <c r="G12" s="5"/>
      <c r="H12" s="5"/>
    </row>
    <row r="13" spans="1:8" hidden="1">
      <c r="A13" s="5"/>
      <c r="B13" s="5"/>
      <c r="C13" s="5"/>
      <c r="D13" s="5"/>
      <c r="E13" s="5"/>
      <c r="F13" s="5"/>
      <c r="G13" s="5"/>
      <c r="H13" s="5"/>
    </row>
    <row r="14" spans="1:8" hidden="1">
      <c r="A14" s="5"/>
      <c r="B14" s="5"/>
      <c r="C14" s="5"/>
      <c r="D14" s="5"/>
      <c r="E14" s="5"/>
      <c r="F14" s="5"/>
      <c r="G14" s="5"/>
      <c r="H14" s="5"/>
    </row>
    <row r="15" spans="1:8" hidden="1"/>
    <row r="16" spans="1:8" hidden="1"/>
    <row r="17" hidden="1"/>
  </sheetData>
  <mergeCells count="5">
    <mergeCell ref="A1:H1"/>
    <mergeCell ref="B5:D5"/>
    <mergeCell ref="E5:F5"/>
    <mergeCell ref="E6:F6"/>
    <mergeCell ref="B9:G9"/>
  </mergeCells>
  <pageMargins left="0.70866141732283472" right="0.70866141732283472" top="0.74803149606299213" bottom="0.74803149606299213" header="0.31496062992125984" footer="0.31496062992125984"/>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Zafira</vt:lpstr>
      <vt:lpstr>Εκδόσεις</vt:lpstr>
      <vt:lpstr>Εξοπλισμός Τιμοκατάλογος</vt:lpstr>
      <vt:lpstr>Ανάλυση Τιμών Μοντέλων</vt:lpstr>
      <vt:lpstr>Ανάλυση Τιμών Προαιρ. εξοπλ.</vt:lpstr>
      <vt:lpstr>Χρώματα_Ταπετσαρίες</vt:lpstr>
      <vt:lpstr>Τεχνικά Χαρακτηριστικά</vt:lpstr>
      <vt:lpstr>Ετικέτες Ελαστικών</vt:lpstr>
      <vt:lpstr>'Ανάλυση Τιμών Μοντέλων'!Print_Area</vt:lpstr>
      <vt:lpstr>'Ανάλυση Τιμών Προαιρ. εξοπλ.'!Print_Area</vt:lpstr>
      <vt:lpstr>'Εξοπλισμός Τιμοκατάλογος'!Print_Area</vt:lpstr>
      <vt:lpstr>Χρώματα_Ταπετσαρίες!Print_Area</vt:lpstr>
      <vt:lpstr>'Εξοπλισμός Τιμοκατάλογος'!Print_Titles</vt:lpstr>
      <vt:lpstr>'Τεχνικά Χαρακτηριστικά'!Print_Titles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Chariklia Karagianni</cp:lastModifiedBy>
  <cp:lastPrinted>2016-09-15T13:13:28Z</cp:lastPrinted>
  <dcterms:created xsi:type="dcterms:W3CDTF">2005-06-09T13:23:39Z</dcterms:created>
  <dcterms:modified xsi:type="dcterms:W3CDTF">2016-12-15T13:21:28Z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inkcellXlWorkbookDoNotDelete" linkTarget="&lt;?xml version=&quot;1.0&quot; encoding=&quot;UTF-16&quot; standalone=&quot;yes&quot;?&gt;&#10;&lt;root&gt;&lt;version val=&quot;15545&quot;/&gt;&lt;partner val=&quot;530&quot;/&gt;&lt;CXlWorkbook id=&quot;1&quot;&gt;&lt;m_cxllink/&gt;&lt;/CXlWorkbook&gt;&lt;/root&gt;">
    <vt:lpwstr/>
  </property>
  <property fmtid="{D5CDD505-2E9C-101B-9397-08002B2CF9AE}" pid="4" name="_NewReviewCycle">
    <vt:lpwstr/>
  </property>
</Properties>
</file>